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<sst xmlns="http://schemas.openxmlformats.org/spreadsheetml/2006/main" count="106" uniqueCount="52">
  <si>
    <t>章贡区2023年第一批中央和省级财政衔接推进乡村振兴补助资金批复分配结果</t>
  </si>
  <si>
    <t>单位：万元</t>
  </si>
  <si>
    <t>序号</t>
  </si>
  <si>
    <t>项目主管单位</t>
  </si>
  <si>
    <t>业主单位</t>
  </si>
  <si>
    <t>镇</t>
  </si>
  <si>
    <t>村</t>
  </si>
  <si>
    <t>项目名称</t>
  </si>
  <si>
    <t>计划资金</t>
  </si>
  <si>
    <t>批复分配资金</t>
  </si>
  <si>
    <t>中央资金</t>
  </si>
  <si>
    <t>省级资金</t>
  </si>
  <si>
    <t>市级
资金</t>
  </si>
  <si>
    <t>区级
资金</t>
  </si>
  <si>
    <t>备注</t>
  </si>
  <si>
    <t>巩固
成果</t>
  </si>
  <si>
    <t>少数民族发展</t>
  </si>
  <si>
    <t>区交通运输局</t>
  </si>
  <si>
    <t>沙河镇</t>
  </si>
  <si>
    <t>龙村村</t>
  </si>
  <si>
    <t>龙村村坑尾至双桥道路工程</t>
  </si>
  <si>
    <t>续建项目</t>
  </si>
  <si>
    <t>沙石镇</t>
  </si>
  <si>
    <t>东风村</t>
  </si>
  <si>
    <t>东风村大坑子至淘金洞道路硬化工程</t>
  </si>
  <si>
    <t>水西镇</t>
  </si>
  <si>
    <t>石珠村</t>
  </si>
  <si>
    <t>水西镇土地前组通车桥项目</t>
  </si>
  <si>
    <t>一、区交通运输局小计</t>
  </si>
  <si>
    <t>区农业农村局</t>
  </si>
  <si>
    <t>流坑村</t>
  </si>
  <si>
    <t>沙河镇流坑村工厂化育秧基地项目</t>
  </si>
  <si>
    <t>产业项目</t>
  </si>
  <si>
    <t>沙河镇龙村村大石盘水库农业休闲配套基础设施项目</t>
  </si>
  <si>
    <t>沙河镇龙村村大石盘水库民宿项目</t>
  </si>
  <si>
    <t>凌源村</t>
  </si>
  <si>
    <t>水西镇凌源村工厂化育秧中心建设</t>
  </si>
  <si>
    <t>章贡区水西镇石珠村富硒大米加工厂仓储项目</t>
  </si>
  <si>
    <t>江西燕兴食用菌基地配套提升工程</t>
  </si>
  <si>
    <t>峰山村</t>
  </si>
  <si>
    <t>峰山村农产品生产加工基地项目</t>
  </si>
  <si>
    <t>凌源村和乐围民宿配套提升工程</t>
  </si>
  <si>
    <t>二、区农业农村局小计</t>
  </si>
  <si>
    <t>章贡区水利局</t>
  </si>
  <si>
    <t>沙河镇龙村村城乡供水一体化工程</t>
  </si>
  <si>
    <t>水西镇城乡供水一体化工程（凌源村）</t>
  </si>
  <si>
    <t>三、区水利局小计</t>
  </si>
  <si>
    <t>赣州市章贡区供销合作社</t>
  </si>
  <si>
    <t>火燃村</t>
  </si>
  <si>
    <t>沙石镇水稻工厂化育秧中心建设项目</t>
  </si>
  <si>
    <t>四、区供销合作社小计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</si>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</sst>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方正小标宋简体"/>
      <family val="0"/>
    </font>
    <font>
      <b/>
      <sz val="10"/>
      <color indexed="8"/>
      <name val="仿宋_GB2312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b/>
      <sz val="16"/>
      <color theme="1"/>
      <name val="方正小标宋简体"/>
      <family val="0"/>
    </font>
    <font>
      <b/>
      <sz val="10"/>
      <color theme="1"/>
      <name val="仿宋_GB2312"/>
      <family val="3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b/>
      <sz val="10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 applyBorder="0">
      <alignment vertical="center"/>
      <protection/>
    </xf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27" fillId="0" borderId="0">
      <alignment vertical="center"/>
      <protection/>
    </xf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47" fillId="0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9" fillId="0" borderId="9" xfId="27" applyNumberFormat="1" applyFont="1" applyFill="1" applyBorder="1" applyAlignment="1">
      <alignment horizontal="center" vertical="center" wrapText="1"/>
      <protection/>
    </xf>
    <xf numFmtId="0" fontId="50" fillId="0" borderId="9" xfId="0" applyNumberFormat="1" applyFont="1" applyFill="1" applyBorder="1" applyAlignment="1">
      <alignment horizontal="center" vertical="center" wrapText="1"/>
    </xf>
    <xf numFmtId="0" fontId="49" fillId="0" borderId="9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1" fillId="0" borderId="9" xfId="65" applyNumberFormat="1" applyFont="1" applyFill="1" applyBorder="1" applyAlignment="1">
      <alignment horizontal="center" vertical="center" wrapText="1"/>
      <protection/>
    </xf>
    <xf numFmtId="0" fontId="52" fillId="0" borderId="9" xfId="65" applyNumberFormat="1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50" fillId="0" borderId="9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Normal="90" zoomScaleSheetLayoutView="100" workbookViewId="0" topLeftCell="A1">
      <selection activeCell="A1" sqref="A1:O1"/>
    </sheetView>
  </sheetViews>
  <sheetFormatPr defaultColWidth="9.00390625" defaultRowHeight="14.25"/>
  <cols>
    <col min="1" max="1" width="5.375" style="0" customWidth="1"/>
    <col min="2" max="2" width="13.75390625" style="0" customWidth="1"/>
    <col min="3" max="5" width="9.125" style="0" customWidth="1"/>
    <col min="6" max="6" width="22.50390625" style="0" customWidth="1"/>
    <col min="7" max="7" width="11.75390625" style="0" customWidth="1"/>
    <col min="8" max="8" width="9.75390625" style="0" customWidth="1"/>
    <col min="9" max="11" width="6.125" style="0" customWidth="1"/>
    <col min="12" max="12" width="5.125" style="0" customWidth="1"/>
    <col min="13" max="13" width="7.25390625" style="0" customWidth="1"/>
    <col min="14" max="14" width="6.125" style="0" customWidth="1"/>
    <col min="15" max="15" width="8.125" style="0" customWidth="1"/>
  </cols>
  <sheetData>
    <row r="1" spans="1:15" s="1" customFormat="1" ht="36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9.5" customHeight="1">
      <c r="A2" s="3"/>
      <c r="B2" s="3"/>
      <c r="C2" s="3"/>
      <c r="D2" s="3"/>
      <c r="E2" s="3"/>
      <c r="F2" s="3"/>
      <c r="G2" s="4"/>
      <c r="H2" s="5"/>
      <c r="I2" s="17"/>
      <c r="J2" s="17"/>
      <c r="K2" s="17"/>
      <c r="L2" s="17"/>
      <c r="M2" s="17"/>
      <c r="N2" s="17" t="s">
        <v>1</v>
      </c>
      <c r="O2" s="17"/>
    </row>
    <row r="3" spans="1:16" ht="24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8" t="s">
        <v>10</v>
      </c>
      <c r="J3" s="19"/>
      <c r="K3" s="18" t="s">
        <v>11</v>
      </c>
      <c r="L3" s="19"/>
      <c r="M3" s="20" t="s">
        <v>12</v>
      </c>
      <c r="N3" s="20" t="s">
        <v>13</v>
      </c>
      <c r="O3" s="6" t="s">
        <v>14</v>
      </c>
      <c r="P3" s="16"/>
    </row>
    <row r="4" spans="1:16" ht="24.75" customHeight="1">
      <c r="A4" s="6"/>
      <c r="B4" s="6"/>
      <c r="C4" s="6"/>
      <c r="D4" s="6"/>
      <c r="E4" s="6"/>
      <c r="F4" s="6"/>
      <c r="G4" s="6"/>
      <c r="H4" s="6"/>
      <c r="I4" s="20" t="s">
        <v>15</v>
      </c>
      <c r="J4" s="20" t="s">
        <v>16</v>
      </c>
      <c r="K4" s="20" t="s">
        <v>15</v>
      </c>
      <c r="L4" s="20" t="s">
        <v>16</v>
      </c>
      <c r="M4" s="20" t="s">
        <v>15</v>
      </c>
      <c r="N4" s="20" t="s">
        <v>15</v>
      </c>
      <c r="O4" s="6"/>
      <c r="P4" s="16"/>
    </row>
    <row r="5" spans="1:16" ht="72.75" customHeight="1">
      <c r="A5" s="7">
        <v>1</v>
      </c>
      <c r="B5" s="7" t="s">
        <v>17</v>
      </c>
      <c r="C5" s="7" t="s">
        <v>18</v>
      </c>
      <c r="D5" s="7" t="s">
        <v>18</v>
      </c>
      <c r="E5" s="7" t="s">
        <v>19</v>
      </c>
      <c r="F5" s="7" t="s">
        <v>20</v>
      </c>
      <c r="G5" s="7">
        <v>100</v>
      </c>
      <c r="H5" s="7">
        <f>SUM(I5:N5)</f>
        <v>70</v>
      </c>
      <c r="I5" s="14">
        <v>70</v>
      </c>
      <c r="J5" s="14"/>
      <c r="K5" s="14"/>
      <c r="L5" s="14"/>
      <c r="M5" s="14"/>
      <c r="N5" s="14"/>
      <c r="O5" s="7" t="s">
        <v>21</v>
      </c>
      <c r="P5" s="16"/>
    </row>
    <row r="6" spans="1:16" ht="33" customHeight="1">
      <c r="A6" s="7">
        <v>2</v>
      </c>
      <c r="B6" s="7" t="s">
        <v>17</v>
      </c>
      <c r="C6" s="8" t="s">
        <v>22</v>
      </c>
      <c r="D6" s="8" t="s">
        <v>22</v>
      </c>
      <c r="E6" s="9" t="s">
        <v>23</v>
      </c>
      <c r="F6" s="10" t="s">
        <v>24</v>
      </c>
      <c r="G6" s="9">
        <v>200</v>
      </c>
      <c r="H6" s="7">
        <f>SUM(I6:N6)</f>
        <v>200</v>
      </c>
      <c r="I6" s="11"/>
      <c r="J6" s="11"/>
      <c r="K6" s="11">
        <v>200</v>
      </c>
      <c r="L6" s="11"/>
      <c r="M6" s="11"/>
      <c r="N6" s="11"/>
      <c r="O6" s="21"/>
      <c r="P6" s="16"/>
    </row>
    <row r="7" spans="1:16" ht="33" customHeight="1">
      <c r="A7" s="7">
        <v>3</v>
      </c>
      <c r="B7" s="7" t="s">
        <v>17</v>
      </c>
      <c r="C7" s="11" t="s">
        <v>25</v>
      </c>
      <c r="D7" s="11" t="s">
        <v>25</v>
      </c>
      <c r="E7" s="11" t="s">
        <v>26</v>
      </c>
      <c r="F7" s="11" t="s">
        <v>27</v>
      </c>
      <c r="G7" s="12">
        <v>80</v>
      </c>
      <c r="H7" s="7">
        <f>SUM(I7:N7)</f>
        <v>80</v>
      </c>
      <c r="I7" s="8"/>
      <c r="J7" s="8"/>
      <c r="K7" s="8">
        <v>80</v>
      </c>
      <c r="L7" s="8"/>
      <c r="M7" s="8"/>
      <c r="N7" s="8"/>
      <c r="O7" s="21"/>
      <c r="P7" s="16"/>
    </row>
    <row r="8" spans="1:16" ht="25.5" customHeight="1">
      <c r="A8" s="6" t="s">
        <v>28</v>
      </c>
      <c r="B8" s="6"/>
      <c r="C8" s="6"/>
      <c r="D8" s="6"/>
      <c r="E8" s="6"/>
      <c r="F8" s="6"/>
      <c r="G8" s="13">
        <f>SUM(G5:G7)</f>
        <v>380</v>
      </c>
      <c r="H8" s="13">
        <f>SUM(H5:H7)</f>
        <v>350</v>
      </c>
      <c r="I8" s="13"/>
      <c r="J8" s="13"/>
      <c r="K8" s="13"/>
      <c r="L8" s="13"/>
      <c r="M8" s="13"/>
      <c r="N8" s="13"/>
      <c r="O8" s="22"/>
      <c r="P8" s="23"/>
    </row>
    <row r="9" spans="1:16" ht="36" customHeight="1">
      <c r="A9" s="7">
        <v>4</v>
      </c>
      <c r="B9" s="7" t="s">
        <v>29</v>
      </c>
      <c r="C9" s="10" t="s">
        <v>18</v>
      </c>
      <c r="D9" s="10" t="s">
        <v>18</v>
      </c>
      <c r="E9" s="10" t="s">
        <v>30</v>
      </c>
      <c r="F9" s="10" t="s">
        <v>31</v>
      </c>
      <c r="G9" s="11">
        <v>160</v>
      </c>
      <c r="H9" s="7">
        <f aca="true" t="shared" si="0" ref="H9:H16">SUM(I9:N9)</f>
        <v>60</v>
      </c>
      <c r="I9" s="14"/>
      <c r="J9" s="14"/>
      <c r="K9" s="14">
        <v>60</v>
      </c>
      <c r="L9" s="14"/>
      <c r="M9" s="14"/>
      <c r="N9" s="14"/>
      <c r="O9" s="7" t="s">
        <v>32</v>
      </c>
      <c r="P9" s="16"/>
    </row>
    <row r="10" spans="1:16" ht="36" customHeight="1">
      <c r="A10" s="7">
        <v>5</v>
      </c>
      <c r="B10" s="7" t="s">
        <v>29</v>
      </c>
      <c r="C10" s="10" t="s">
        <v>18</v>
      </c>
      <c r="D10" s="10" t="s">
        <v>18</v>
      </c>
      <c r="E10" s="10" t="s">
        <v>19</v>
      </c>
      <c r="F10" s="10" t="s">
        <v>33</v>
      </c>
      <c r="G10" s="10">
        <v>330</v>
      </c>
      <c r="H10" s="7">
        <f t="shared" si="0"/>
        <v>141</v>
      </c>
      <c r="I10" s="14">
        <v>141</v>
      </c>
      <c r="J10" s="14"/>
      <c r="K10" s="14"/>
      <c r="L10" s="14"/>
      <c r="M10" s="14"/>
      <c r="N10" s="14"/>
      <c r="O10" s="7" t="s">
        <v>32</v>
      </c>
      <c r="P10" s="16"/>
    </row>
    <row r="11" spans="1:16" ht="36" customHeight="1">
      <c r="A11" s="7">
        <v>6</v>
      </c>
      <c r="B11" s="7" t="s">
        <v>29</v>
      </c>
      <c r="C11" s="10" t="s">
        <v>18</v>
      </c>
      <c r="D11" s="10" t="s">
        <v>18</v>
      </c>
      <c r="E11" s="10" t="s">
        <v>19</v>
      </c>
      <c r="F11" s="10" t="s">
        <v>34</v>
      </c>
      <c r="G11" s="10">
        <v>390</v>
      </c>
      <c r="H11" s="7">
        <f t="shared" si="0"/>
        <v>150</v>
      </c>
      <c r="I11" s="14">
        <v>150</v>
      </c>
      <c r="J11" s="14"/>
      <c r="K11" s="14"/>
      <c r="L11" s="14"/>
      <c r="M11" s="14"/>
      <c r="N11" s="14"/>
      <c r="O11" s="7" t="s">
        <v>32</v>
      </c>
      <c r="P11" s="16"/>
    </row>
    <row r="12" spans="1:16" ht="36" customHeight="1">
      <c r="A12" s="7">
        <v>7</v>
      </c>
      <c r="B12" s="7" t="s">
        <v>29</v>
      </c>
      <c r="C12" s="8" t="s">
        <v>25</v>
      </c>
      <c r="D12" s="8" t="s">
        <v>25</v>
      </c>
      <c r="E12" s="10" t="s">
        <v>35</v>
      </c>
      <c r="F12" s="7" t="s">
        <v>36</v>
      </c>
      <c r="G12" s="10">
        <v>200</v>
      </c>
      <c r="H12" s="7">
        <f t="shared" si="0"/>
        <v>200</v>
      </c>
      <c r="I12" s="14">
        <v>200</v>
      </c>
      <c r="J12" s="14"/>
      <c r="K12" s="14"/>
      <c r="L12" s="14"/>
      <c r="M12" s="14"/>
      <c r="N12" s="14"/>
      <c r="O12" s="7" t="s">
        <v>32</v>
      </c>
      <c r="P12" s="16"/>
    </row>
    <row r="13" spans="1:16" ht="36" customHeight="1">
      <c r="A13" s="7">
        <v>8</v>
      </c>
      <c r="B13" s="7" t="s">
        <v>29</v>
      </c>
      <c r="C13" s="10" t="s">
        <v>25</v>
      </c>
      <c r="D13" s="10" t="s">
        <v>25</v>
      </c>
      <c r="E13" s="10" t="s">
        <v>26</v>
      </c>
      <c r="F13" s="10" t="s">
        <v>37</v>
      </c>
      <c r="G13" s="10">
        <v>90</v>
      </c>
      <c r="H13" s="7">
        <f t="shared" si="0"/>
        <v>90</v>
      </c>
      <c r="I13" s="14"/>
      <c r="J13" s="14"/>
      <c r="K13" s="14">
        <v>90</v>
      </c>
      <c r="L13" s="14"/>
      <c r="M13" s="14"/>
      <c r="N13" s="14"/>
      <c r="O13" s="7" t="s">
        <v>32</v>
      </c>
      <c r="P13" s="16"/>
    </row>
    <row r="14" spans="1:16" ht="36" customHeight="1">
      <c r="A14" s="7">
        <v>9</v>
      </c>
      <c r="B14" s="7" t="s">
        <v>29</v>
      </c>
      <c r="C14" s="10" t="s">
        <v>25</v>
      </c>
      <c r="D14" s="10" t="s">
        <v>25</v>
      </c>
      <c r="E14" s="10" t="s">
        <v>35</v>
      </c>
      <c r="F14" s="10" t="s">
        <v>38</v>
      </c>
      <c r="G14" s="10">
        <v>90</v>
      </c>
      <c r="H14" s="7">
        <f t="shared" si="0"/>
        <v>90</v>
      </c>
      <c r="I14" s="14">
        <v>90</v>
      </c>
      <c r="J14" s="14"/>
      <c r="K14" s="14"/>
      <c r="L14" s="14"/>
      <c r="M14" s="14"/>
      <c r="N14" s="14"/>
      <c r="O14" s="7" t="s">
        <v>32</v>
      </c>
      <c r="P14" s="16"/>
    </row>
    <row r="15" spans="1:16" ht="34.5" customHeight="1">
      <c r="A15" s="7">
        <v>10</v>
      </c>
      <c r="B15" s="7" t="s">
        <v>29</v>
      </c>
      <c r="C15" s="10" t="s">
        <v>22</v>
      </c>
      <c r="D15" s="10" t="s">
        <v>22</v>
      </c>
      <c r="E15" s="10" t="s">
        <v>39</v>
      </c>
      <c r="F15" s="10" t="s">
        <v>40</v>
      </c>
      <c r="G15" s="10">
        <v>150</v>
      </c>
      <c r="H15" s="7">
        <f t="shared" si="0"/>
        <v>150</v>
      </c>
      <c r="I15" s="11"/>
      <c r="J15" s="11"/>
      <c r="K15" s="11">
        <v>150</v>
      </c>
      <c r="L15" s="11"/>
      <c r="M15" s="11"/>
      <c r="N15" s="11"/>
      <c r="O15" s="7" t="s">
        <v>32</v>
      </c>
      <c r="P15" s="16"/>
    </row>
    <row r="16" spans="1:16" ht="34.5" customHeight="1">
      <c r="A16" s="7">
        <v>11</v>
      </c>
      <c r="B16" s="7" t="s">
        <v>29</v>
      </c>
      <c r="C16" s="8" t="s">
        <v>25</v>
      </c>
      <c r="D16" s="8" t="s">
        <v>25</v>
      </c>
      <c r="E16" s="8" t="s">
        <v>35</v>
      </c>
      <c r="F16" s="10" t="s">
        <v>41</v>
      </c>
      <c r="G16" s="10">
        <v>150</v>
      </c>
      <c r="H16" s="7">
        <f t="shared" si="0"/>
        <v>150</v>
      </c>
      <c r="I16" s="11">
        <v>150</v>
      </c>
      <c r="J16" s="11"/>
      <c r="K16" s="11"/>
      <c r="L16" s="11"/>
      <c r="M16" s="11"/>
      <c r="N16" s="11"/>
      <c r="O16" s="7" t="s">
        <v>32</v>
      </c>
      <c r="P16" s="16"/>
    </row>
    <row r="17" spans="1:18" ht="27" customHeight="1">
      <c r="A17" s="6" t="s">
        <v>42</v>
      </c>
      <c r="B17" s="6"/>
      <c r="C17" s="6"/>
      <c r="D17" s="6"/>
      <c r="E17" s="6"/>
      <c r="F17" s="6"/>
      <c r="G17" s="13">
        <f>SUM(G9:G16)</f>
        <v>1560</v>
      </c>
      <c r="H17" s="13">
        <f>SUM(H9:H16)</f>
        <v>1031</v>
      </c>
      <c r="I17" s="13"/>
      <c r="J17" s="13"/>
      <c r="K17" s="13"/>
      <c r="L17" s="13"/>
      <c r="M17" s="13"/>
      <c r="N17" s="13"/>
      <c r="O17" s="24"/>
      <c r="P17" s="23"/>
      <c r="Q17" s="27"/>
      <c r="R17" s="27"/>
    </row>
    <row r="18" spans="1:18" ht="36.75" customHeight="1">
      <c r="A18" s="7">
        <v>12</v>
      </c>
      <c r="B18" s="8" t="s">
        <v>43</v>
      </c>
      <c r="C18" s="10" t="s">
        <v>18</v>
      </c>
      <c r="D18" s="10" t="s">
        <v>18</v>
      </c>
      <c r="E18" s="10" t="s">
        <v>19</v>
      </c>
      <c r="F18" s="10" t="s">
        <v>44</v>
      </c>
      <c r="G18" s="10">
        <v>350</v>
      </c>
      <c r="H18" s="7">
        <f>SUM(I18:N18)</f>
        <v>350</v>
      </c>
      <c r="I18" s="11">
        <v>350</v>
      </c>
      <c r="J18" s="11"/>
      <c r="K18" s="11"/>
      <c r="L18" s="11"/>
      <c r="M18" s="11"/>
      <c r="N18" s="11"/>
      <c r="O18" s="10"/>
      <c r="P18" s="16"/>
      <c r="Q18" s="28"/>
      <c r="R18" s="27"/>
    </row>
    <row r="19" spans="1:18" ht="36" customHeight="1">
      <c r="A19" s="7">
        <v>13</v>
      </c>
      <c r="B19" s="8" t="s">
        <v>43</v>
      </c>
      <c r="C19" s="10" t="s">
        <v>25</v>
      </c>
      <c r="D19" s="10" t="s">
        <v>25</v>
      </c>
      <c r="E19" s="10" t="s">
        <v>35</v>
      </c>
      <c r="F19" s="10" t="s">
        <v>45</v>
      </c>
      <c r="G19" s="10">
        <v>380</v>
      </c>
      <c r="H19" s="7">
        <f>SUM(I19:N19)</f>
        <v>380</v>
      </c>
      <c r="I19" s="14">
        <v>380</v>
      </c>
      <c r="J19" s="14"/>
      <c r="K19" s="14"/>
      <c r="L19" s="14"/>
      <c r="M19" s="14"/>
      <c r="N19" s="14"/>
      <c r="O19" s="8"/>
      <c r="P19" s="16"/>
      <c r="Q19" s="27"/>
      <c r="R19" s="27"/>
    </row>
    <row r="20" spans="1:16" ht="33.75" customHeight="1">
      <c r="A20" s="6" t="s">
        <v>46</v>
      </c>
      <c r="B20" s="6"/>
      <c r="C20" s="6"/>
      <c r="D20" s="6"/>
      <c r="E20" s="6"/>
      <c r="F20" s="6"/>
      <c r="G20" s="6">
        <f>SUM(G18:G19)</f>
        <v>730</v>
      </c>
      <c r="H20" s="6">
        <f>SUM(H18:H19)</f>
        <v>730</v>
      </c>
      <c r="I20" s="15"/>
      <c r="J20" s="15"/>
      <c r="K20" s="15"/>
      <c r="L20" s="15"/>
      <c r="M20" s="15"/>
      <c r="N20" s="15"/>
      <c r="O20" s="6"/>
      <c r="P20" s="23"/>
    </row>
    <row r="21" spans="1:16" ht="42.75" customHeight="1">
      <c r="A21" s="7">
        <v>14</v>
      </c>
      <c r="B21" s="7" t="s">
        <v>47</v>
      </c>
      <c r="C21" s="10" t="s">
        <v>47</v>
      </c>
      <c r="D21" s="10" t="s">
        <v>22</v>
      </c>
      <c r="E21" s="10" t="s">
        <v>48</v>
      </c>
      <c r="F21" s="10" t="s">
        <v>49</v>
      </c>
      <c r="G21" s="7">
        <v>335</v>
      </c>
      <c r="H21" s="14">
        <f>SUM(I21:N21)</f>
        <v>287</v>
      </c>
      <c r="I21" s="15"/>
      <c r="J21" s="14"/>
      <c r="K21" s="14">
        <v>287</v>
      </c>
      <c r="L21" s="15"/>
      <c r="M21" s="15"/>
      <c r="N21" s="15"/>
      <c r="O21" s="7" t="s">
        <v>32</v>
      </c>
      <c r="P21" s="25"/>
    </row>
    <row r="22" spans="1:16" ht="39" customHeight="1">
      <c r="A22" s="6" t="s">
        <v>50</v>
      </c>
      <c r="B22" s="6"/>
      <c r="C22" s="6"/>
      <c r="D22" s="6"/>
      <c r="E22" s="6"/>
      <c r="F22" s="6"/>
      <c r="G22" s="6">
        <f>SUM(G21)</f>
        <v>335</v>
      </c>
      <c r="H22" s="15">
        <f>SUM(H21)</f>
        <v>287</v>
      </c>
      <c r="I22" s="15"/>
      <c r="J22" s="15"/>
      <c r="K22" s="15"/>
      <c r="L22" s="15"/>
      <c r="M22" s="15"/>
      <c r="N22" s="15"/>
      <c r="O22" s="6"/>
      <c r="P22" s="25"/>
    </row>
    <row r="23" spans="1:16" ht="52.5" customHeight="1">
      <c r="A23" s="6" t="s">
        <v>51</v>
      </c>
      <c r="B23" s="6"/>
      <c r="C23" s="6"/>
      <c r="D23" s="6"/>
      <c r="E23" s="6"/>
      <c r="F23" s="6"/>
      <c r="G23" s="6">
        <f>SUM(G8,G17,G20,G22)</f>
        <v>3005</v>
      </c>
      <c r="H23" s="6">
        <f>SUM(H8,H17,H20,H22)</f>
        <v>2398</v>
      </c>
      <c r="I23" s="15">
        <f>SUM(I5:I22)</f>
        <v>1531</v>
      </c>
      <c r="J23" s="15"/>
      <c r="K23" s="15">
        <f>SUM(K5:K22)</f>
        <v>867</v>
      </c>
      <c r="L23" s="15"/>
      <c r="M23" s="15"/>
      <c r="N23" s="15"/>
      <c r="O23" s="26"/>
      <c r="P23" s="16"/>
    </row>
    <row r="24" spans="1:16" ht="14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</sheetData>
  <sheetProtection/>
  <mergeCells count="9">
    <mergeCell ref="A1:O1"/>
    <mergeCell ref="N2:O2"/>
    <mergeCell ref="I3:J3"/>
    <mergeCell ref="K3:L3"/>
    <mergeCell ref="A8:F8"/>
    <mergeCell ref="A17:F17"/>
    <mergeCell ref="A20:F20"/>
    <mergeCell ref="A22:F22"/>
    <mergeCell ref="A23:F23"/>
  </mergeCells>
  <printOptions/>
  <pageMargins left="0.19652777777777777" right="0.11805555555555555" top="0.19652777777777777" bottom="0.4326388888888889" header="0.15694444444444444" footer="0.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～皓宇～</cp:lastModifiedBy>
  <dcterms:created xsi:type="dcterms:W3CDTF">2016-12-02T08:54:00Z</dcterms:created>
  <dcterms:modified xsi:type="dcterms:W3CDTF">2022-12-03T03:49:12Z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66AFB811707047A8933C4DB6AC380D58</vt:lpwstr>
  </property>
</Properties>
</file>