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入表" sheetId="1" r:id="rId1"/>
    <sheet name="数据源" sheetId="2" r:id="rId2"/>
    <sheet name="Sheet3" sheetId="3" r:id="rId3"/>
  </sheets>
  <definedNames>
    <definedName name="产业发展项目">'数据源'!$A$2:$A$6</definedName>
    <definedName name="创业就业项目">'数据源'!$B$2:$B$6</definedName>
    <definedName name="乡村建设项目">'数据源'!$C$2:$C$6</definedName>
    <definedName name="易地搬迁后扶项目">'数据源'!$D$2:$D$6</definedName>
    <definedName name="巩固“三保障”成果项目">'数据源'!$E$2:$E$6</definedName>
    <definedName name="项目管理费">'数据源'!$O$11:$O$17</definedName>
    <definedName name="生产基地">'数据源'!$A$11:$A$17</definedName>
    <definedName name="加工流通场地设施">'数据源'!$B$11:$B$17</definedName>
    <definedName name="配套基础设施">'数据源'!$C$11:$C$17</definedName>
    <definedName name="金融保险配套">'数据源'!$D$11:$D$17</definedName>
    <definedName name="生产奖补">'数据源'!$E$11:$E$17</definedName>
    <definedName name="务工补助">'数据源'!$F$11:$F$17</definedName>
    <definedName name="就业培训">'数据源'!$G$11:$G$17</definedName>
    <definedName name="创业扶持">'数据源'!$H$11:$H$17</definedName>
    <definedName name="公益性岗位">'数据源'!$I$11:$I$17</definedName>
    <definedName name="人居环境整治">'数据源'!$J$11:$J$17</definedName>
    <definedName name="农村基础设施">'数据源'!$K$11:$K$17</definedName>
    <definedName name="易地搬迁后扶">'数据源'!$L$11:$L$17</definedName>
    <definedName name="住房">'数据源'!$M$11:$M$17</definedName>
    <definedName name="教育">'数据源'!$N$11:$N$17</definedName>
    <definedName name="_xlnm.Print_Area" localSheetId="0">'录入表'!$A$1:$Z$44</definedName>
  </definedNames>
  <calcPr fullCalcOnLoad="1"/>
</workbook>
</file>

<file path=xl/sharedStrings.xml><?xml version="1.0" encoding="utf-8"?>
<sst xmlns="http://schemas.openxmlformats.org/spreadsheetml/2006/main" count="697" uniqueCount="267">
  <si>
    <t>附件：</t>
  </si>
  <si>
    <t>章贡区2023年巩固拓展脱贫攻坚成果和乡村振兴项目计划表</t>
  </si>
  <si>
    <t>序号</t>
  </si>
  <si>
    <t>项目计划实施年度</t>
  </si>
  <si>
    <t>项目名称</t>
  </si>
  <si>
    <t>建设性质（新建/改建/扩建）</t>
  </si>
  <si>
    <t>实施期限
（建设起止年月）</t>
  </si>
  <si>
    <t>实施地点</t>
  </si>
  <si>
    <t>项目类别（请筛选）</t>
  </si>
  <si>
    <t>项目属性
（请筛选）</t>
  </si>
  <si>
    <t>资金规模和筹资方式</t>
  </si>
  <si>
    <t>绩效目标</t>
  </si>
  <si>
    <t>责任单位</t>
  </si>
  <si>
    <t>县（市）区</t>
  </si>
  <si>
    <t>乡（镇）</t>
  </si>
  <si>
    <t>村、组</t>
  </si>
  <si>
    <t>是否重点帮扶村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</si>
  <si>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</si>
  <si>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</si>
  <si>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</si>
  <si>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</si>
  <si>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</si>
  <si>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</si>
  <si>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</si>
  <si>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</si>
  <si>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项目建设内容及规模</t>
  </si>
  <si>
    <t>效益指标
（含联农带农富农效益）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</si>
  <si>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</si>
  <si>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</si>
  <si>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</si>
  <si>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</si>
  <si>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满意度指标</t>
  </si>
  <si>
    <t>雨露计划</t>
  </si>
  <si>
    <t>新建</t>
  </si>
  <si>
    <t>2023年1月-2023年12月</t>
  </si>
  <si>
    <t>章贡区</t>
  </si>
  <si>
    <t>有关镇</t>
  </si>
  <si>
    <t>有关村</t>
  </si>
  <si>
    <t>巩固“三保障”成果项目</t>
  </si>
  <si>
    <t>教育</t>
  </si>
  <si>
    <t>享受"雨露计划"职业教育补助</t>
  </si>
  <si>
    <t>巩固脱贫攻坚成果</t>
  </si>
  <si>
    <t>对全区全部的脱贫家庭和防止返贫动态监测对象家庭子女就读中、高等职业教育的在校生给予补助，补助人数≥300人</t>
  </si>
  <si>
    <t>通过雨露计划政策补助，激励脱贫家庭和防止返贫动态监测对象家庭子女就读中、高等职业教育，培养就业技能，提升就业能力</t>
  </si>
  <si>
    <t>满意度≥92%</t>
  </si>
  <si>
    <t>区乡村振兴局</t>
  </si>
  <si>
    <t>致富带头人培训</t>
  </si>
  <si>
    <t>创业就业项目</t>
  </si>
  <si>
    <t>创业扶持</t>
  </si>
  <si>
    <t>创业培训</t>
  </si>
  <si>
    <t>对54个行政村致富带头人培训，培训人数约100人</t>
  </si>
  <si>
    <t>培训致富能手，带动脱贫人口致富增收</t>
  </si>
  <si>
    <t>2022-2023</t>
  </si>
  <si>
    <t>龙村村坑尾至双桥道路工程</t>
  </si>
  <si>
    <t>续建跨年</t>
  </si>
  <si>
    <t>沙河镇</t>
  </si>
  <si>
    <t>龙村村</t>
  </si>
  <si>
    <t>市级重点帮扶村</t>
  </si>
  <si>
    <t>乡村建设项目</t>
  </si>
  <si>
    <t>农村基础设施</t>
  </si>
  <si>
    <t>农村道路建设（通村、通户路）</t>
  </si>
  <si>
    <t>乡村建设</t>
  </si>
  <si>
    <t>路面硬化1.5公里</t>
  </si>
  <si>
    <t>方便村民出行，完善村内道路建设</t>
  </si>
  <si>
    <t>区交通运输局（业主沙河镇）</t>
  </si>
  <si>
    <t>双桥村象山庄道路拓宽改造工程</t>
  </si>
  <si>
    <t>沙石镇</t>
  </si>
  <si>
    <t>双桥村</t>
  </si>
  <si>
    <t>县级重点帮扶村</t>
  </si>
  <si>
    <t>拓宽改造道路1.5公里，拓宽1-2米，建设水沟800m，挡土墙800m3等</t>
  </si>
  <si>
    <t>区交通运输局（业主沙石镇）</t>
  </si>
  <si>
    <t>东风村大坑子至淘金洞道路硬化工程</t>
  </si>
  <si>
    <t>东风村</t>
  </si>
  <si>
    <t>省级重点帮扶村</t>
  </si>
  <si>
    <t>新建道路硬化约2.2公里，宽度3.5米，建设水沟2200m，挡土墙1000m3</t>
  </si>
  <si>
    <t>沙石镇下茹果子园至王田半边丘公路拓宽工程</t>
  </si>
  <si>
    <t>下茹村</t>
  </si>
  <si>
    <t>否</t>
  </si>
  <si>
    <t>拓宽农村公路400米，宽度2.5米，建设水沟350m</t>
  </si>
  <si>
    <t>龙岗村清明坑至小山仔道路拓宽改造项目</t>
  </si>
  <si>
    <t>龙岗村</t>
  </si>
  <si>
    <t>道路拓宽改造约1.5公里，拓宽1-2米，配套建设水沟1000m，挡土墙300m3</t>
  </si>
  <si>
    <t>黄沙村大水龙组通车桥建设工程</t>
  </si>
  <si>
    <t>水西镇</t>
  </si>
  <si>
    <t>黄沙村</t>
  </si>
  <si>
    <t>通车桥新建长24米，桥宽4米</t>
  </si>
  <si>
    <t>区交通运输局（业主水西镇）</t>
  </si>
  <si>
    <t>水西镇土地前组通车桥项目</t>
  </si>
  <si>
    <t>石珠村</t>
  </si>
  <si>
    <t>新建通车桥26米,挡土墙40立方米,护栏30米</t>
  </si>
  <si>
    <t>水西镇永安村红光至红卫组级道路硬化工程</t>
  </si>
  <si>
    <t>永安村</t>
  </si>
  <si>
    <t>道路硬化1000米，护栏1000米等</t>
  </si>
  <si>
    <t>凌源村通组道路硬化项目</t>
  </si>
  <si>
    <t>凌源村</t>
  </si>
  <si>
    <t>道路硬化2200米、宽3米</t>
  </si>
  <si>
    <t>窑背村组级道路硬化</t>
  </si>
  <si>
    <t>窑背村</t>
  </si>
  <si>
    <t>长700米*宽3.5米路面硬化、700米排水沟等</t>
  </si>
  <si>
    <t>石甫村小仪坑路面拓宽工程</t>
  </si>
  <si>
    <t>石甫村</t>
  </si>
  <si>
    <t>小仪坑道路扩宽1500米</t>
  </si>
  <si>
    <t>石角村万坑组村庄整治工程</t>
  </si>
  <si>
    <t>2023.01-2023.12</t>
  </si>
  <si>
    <t>石角村</t>
  </si>
  <si>
    <t>道路硬化350米、修水沟350米、砌堡坎140立方米等</t>
  </si>
  <si>
    <t>改善村民出行条件</t>
  </si>
  <si>
    <t>区农业农村局（业主沙石镇）</t>
  </si>
  <si>
    <t>沙河镇龙村村大石盘水库至杨梅坑石垅坑新建主灌溉水渠项目</t>
  </si>
  <si>
    <t>农田水利设施建设</t>
  </si>
  <si>
    <t>新建水渠2000米，新建2个渡槽共160米等</t>
  </si>
  <si>
    <t>改善农田灌溉设施</t>
  </si>
  <si>
    <t>区农业农村局（业主沙河镇）</t>
  </si>
  <si>
    <t>凌源村组级农田水利灌溉项目</t>
  </si>
  <si>
    <t>维修半镜组水渠60米、小水陂1座、新建凌源、庙前组水渠250米、修复水陂2座等</t>
  </si>
  <si>
    <t>区农业农村局（业主水西镇）</t>
  </si>
  <si>
    <t>水东镇马祖岩村农村生产道路项目</t>
  </si>
  <si>
    <t>水东镇</t>
  </si>
  <si>
    <t>马祖岩村</t>
  </si>
  <si>
    <t>是</t>
  </si>
  <si>
    <t>新建农村生产道路约100米及沿线道路改扩建500米等。</t>
  </si>
  <si>
    <t>改善沿路村民生产生活条件。</t>
  </si>
  <si>
    <t>区农业农村局（业主水东镇）</t>
  </si>
  <si>
    <t>章贡区2023年度脱贫户产业奖补项目</t>
  </si>
  <si>
    <t>各镇水南</t>
  </si>
  <si>
    <t>各村</t>
  </si>
  <si>
    <t>产业发展项目</t>
  </si>
  <si>
    <t>生产奖补</t>
  </si>
  <si>
    <t>产业奖补</t>
  </si>
  <si>
    <t>农村产业发展</t>
  </si>
  <si>
    <t>实施2023年度脱贫户及“三类人员”产业奖补项目。对脱贫户及“三类人员”自主发展相关农业产业进行奖补。</t>
  </si>
  <si>
    <t>通过实施产业扶持项目，对脱贫户及“三类人员”发展粮油、蔬菜等农业产业予以奖补，带动脱贫户发展农业生产增收。</t>
  </si>
  <si>
    <t>≥35</t>
  </si>
  <si>
    <t>≥1000</t>
  </si>
  <si>
    <t>≥2000</t>
  </si>
  <si>
    <t>区农业农村局</t>
  </si>
  <si>
    <t>华林村新建标准食用菌厂房及配套设施项目</t>
  </si>
  <si>
    <t>华林村茶亭下组</t>
  </si>
  <si>
    <t>生产基地</t>
  </si>
  <si>
    <t>种植基地</t>
  </si>
  <si>
    <t>1、新建标准厂房1000平方米及菇架，并配套恒温、恒湿、通风、监控等设备一套；2、改造800平米老菇棚，需添置24组制冷机组、通风、恒湿设备，更换部分菇架；3、新建配套300立方冷库1座，采购烘干设备1套；4、建设标准SC论证300平米车间，配备干品卷膜切膜生产线一条、鲜品真空包装机一台、立式多功能分装机一台，以及传递、消毒等设施；</t>
  </si>
  <si>
    <t>建成后每年为村集体经济收入提高15万元，为全村39户脱贫户（三类人员）差异化利益分红不少于5.1万元。</t>
  </si>
  <si>
    <t>沙河镇流坑村工厂化育秧基地项目</t>
  </si>
  <si>
    <t>流坑村</t>
  </si>
  <si>
    <t>播种生产车间大于等于450平方米，1.5米*1.5米*1.2米浸种池3个、暗化催芽室40平方米、炼苗棚覆膜2500平方米、生产线一套移动碎土机1台（5t/h，7.5KW）、床土提升设备（电机功率3-5KW）、秧盘播种流水线（≥800盘/h，含送盘机、叠盘机，具备铺土、平土、播种、覆土功能），选1200盘规格的：流水线、硬盘育秧盘：75000张*；、蒸汽发生器（≥8KW）：、转运托盘：56个；10、带式输送机（6米长）；1、叉车1台（全电动2吨1.6米）、高速插秧机3台* 、配套的水塔设施规格3T</t>
  </si>
  <si>
    <t>建成后每年为村集体经济收入提高10万元，为全村43户脱贫户（三类人员）差异化利益分红不少于8万元</t>
  </si>
  <si>
    <t>沙河镇龙村村大石盘水库农业休闲配套基础设施项目</t>
  </si>
  <si>
    <t>龙村村下高排组</t>
  </si>
  <si>
    <t>休闲农业与乡村旅游</t>
  </si>
  <si>
    <t>新建垂钓配套设施及新建垂钓点200个，新建200平方米停车场及配套设施，园区内道路3公里</t>
  </si>
  <si>
    <t>建成增加村集体经济收入16.5万元，该资金用于项目43户脱贫户（三类人员）用工工资开支、差异化利益分红、再生产投入等</t>
  </si>
  <si>
    <t>沙河镇龙村村大石盘水库民宿项目</t>
  </si>
  <si>
    <r>
      <t>乌石坑原二层楼房改建民宿，二楼楼顶搭棚200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，原猪栏区拆除改建五层砖混结构民宿，占地面积约200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,建筑面积约1000</t>
    </r>
    <r>
      <rPr>
        <sz val="10"/>
        <rFont val="宋体"/>
        <family val="0"/>
      </rPr>
      <t>㎡</t>
    </r>
  </si>
  <si>
    <t>增加村集体经济收入19.5万元，该资金用于项目43户脱贫户（三类人员）用工工资开支、差异化利益分红、再生产投入等</t>
  </si>
  <si>
    <t>水西镇凌源村工厂化育秧中心建设</t>
  </si>
  <si>
    <t>800平方米设施用地平整建设，播种车间建设和设备采购等</t>
  </si>
  <si>
    <t>预计2023年上半年试运营，增加村集体经济收入5万元，预计带动10户以上脱贫户务工，户均年增收10000元。</t>
  </si>
  <si>
    <t>章贡区水西镇石珠村富硒大米加工厂仓储项目</t>
  </si>
  <si>
    <t>加工流通场地设施</t>
  </si>
  <si>
    <t>农产品仓储保鲜冷链基础设施建设</t>
  </si>
  <si>
    <t>大米烘干机、色选机、碾米机、包装机等设备一套，新修道路长350米，宽6米，路基平整</t>
  </si>
  <si>
    <t>预计2023年上半年试运营，增加村集体经济收入5万元，预计带动10户以上脱贫户务工，户均年增收5000元。</t>
  </si>
  <si>
    <t>江西燕兴食用菌基地配套提升工程</t>
  </si>
  <si>
    <t>对食用菌基地进场道路降坡、修挡土墙长30米、宽1米、高2.5米；改造食用菌恒温恒湿棚4个（建设规格10米长*8米宽*3米高，配置恒温设备1套）、改造10平方米包装和食品检测车间各1个；</t>
  </si>
  <si>
    <t>增加村集体经济收入2万元，预计带动13户以上脱贫户务工，户均年增收3000元。</t>
  </si>
  <si>
    <t>峰山村农产品生产加工基地项目</t>
  </si>
  <si>
    <t>峰山村</t>
  </si>
  <si>
    <t>产地初加工和精深加工</t>
  </si>
  <si>
    <t>新建钢结构农产品生产加工厂房800平米，配备食用菌、黄元米果等农产品加工设施设备一套等</t>
  </si>
  <si>
    <t>每年增加村集体收入7万元，带动脱贫户及监测户5户，每户增加8000元收入</t>
  </si>
  <si>
    <t>新圩村农产品生产加工基地项目</t>
  </si>
  <si>
    <t>新圩村</t>
  </si>
  <si>
    <t>新建厂房1000m2，平整3000m2，水沟300m，场地硬化500m2，冷库150m3及水电设施配套等</t>
  </si>
  <si>
    <t>每年增加村集体收入8万元，带动脱贫户及监测户5户，每户增加8000元收入</t>
  </si>
  <si>
    <t>霞峰村农业生产基地配套基础设施建设工程</t>
  </si>
  <si>
    <t>2022年11月-2023年3月</t>
  </si>
  <si>
    <t>霞峰村</t>
  </si>
  <si>
    <t>配套建设农业生产基地自来水安装、安装250千瓦高压变压器1台，周边场地硬化500平米等</t>
  </si>
  <si>
    <t>每年增加村集体收入1.5万元；带动2户脱贫户务工，每户增收7000元</t>
  </si>
  <si>
    <t>水东镇马祖岩村果蔬大棚项目工程</t>
  </si>
  <si>
    <t>2023年1月-2022年12月</t>
  </si>
  <si>
    <t>新建果蔬大棚10亩及土地平整、相关配套设施</t>
  </si>
  <si>
    <t>项目预计2023年9月试运营，当年增加村集体经济收入2万元，通过差异化分红实现69户脱贫户年增收累计10000元，2024年开始每年增加村集体经济收入5万元，预计带动5户以上脱贫户务工，户均年增收5000元，通过差异化分红实现69户脱贫户实现年增收累计20000元，</t>
  </si>
  <si>
    <t>沙河镇、水西镇、沙石镇食用菌菌袋奖补项目</t>
  </si>
  <si>
    <t>沙河镇
水西镇
沙石镇</t>
  </si>
  <si>
    <t>华林村
龙村村
凌源村
火燃村
东风村
甘霖村
峰山村</t>
  </si>
  <si>
    <t>华林村种植菌袋18万
龙村村种植菌袋10万
凌源村种植菌袋20万
沙石镇火燃村、东风村、甘霖村、峰山村共种植菌袋30万</t>
  </si>
  <si>
    <r>
      <t>华林村：</t>
    </r>
    <r>
      <rPr>
        <sz val="10"/>
        <rFont val="仿宋_GB2312"/>
        <family val="3"/>
      </rPr>
      <t xml:space="preserve">增加村集体收入1万元，带动4户贫困户务工，实现户均年增收2500元。
</t>
    </r>
    <r>
      <rPr>
        <b/>
        <sz val="10"/>
        <rFont val="仿宋_GB2312"/>
        <family val="3"/>
      </rPr>
      <t>龙村村：</t>
    </r>
    <r>
      <rPr>
        <sz val="10"/>
        <rFont val="仿宋_GB2312"/>
        <family val="3"/>
      </rPr>
      <t xml:space="preserve">当年增加村集体经济收入2万元，其中拿出11700元用于117户脱贫户二次分红，实现年户均增收100元。流转4户脱贫户土地，共7000元，带动脱贫户务工3人，年收入共计30000元。
</t>
    </r>
    <r>
      <rPr>
        <b/>
        <sz val="10"/>
        <rFont val="仿宋_GB2312"/>
        <family val="3"/>
      </rPr>
      <t>凌源村：</t>
    </r>
    <r>
      <rPr>
        <sz val="10"/>
        <rFont val="仿宋_GB2312"/>
        <family val="3"/>
      </rPr>
      <t xml:space="preserve">增加村集体经济收入2万元，预计带动5户以上脱贫户务工，户均年增收2000元。
</t>
    </r>
    <r>
      <rPr>
        <b/>
        <sz val="10"/>
        <rFont val="仿宋_GB2312"/>
        <family val="3"/>
      </rPr>
      <t>沙石镇：</t>
    </r>
    <r>
      <rPr>
        <sz val="10"/>
        <rFont val="仿宋_GB2312"/>
        <family val="3"/>
      </rPr>
      <t>增加村集体经济收入2万元，预计带动5户以上脱贫户务工，户均年增收2000元。</t>
    </r>
  </si>
  <si>
    <t>1
1
1
4</t>
  </si>
  <si>
    <t>80
117
36
78</t>
  </si>
  <si>
    <t>350
413
127
230</t>
  </si>
  <si>
    <t>110
12
15
15</t>
  </si>
  <si>
    <t>火燃村农产品电商服务基地</t>
  </si>
  <si>
    <t>火燃村</t>
  </si>
  <si>
    <t>改造大棚600m2，配套相关包装、保鲜等设施设备一套。</t>
  </si>
  <si>
    <t>每年增加村集体收入2.5万元，带动脱贫户及监测户5户，每户增加5000元收入</t>
  </si>
  <si>
    <t>凌源村和乐围民宿配套提升工程</t>
  </si>
  <si>
    <r>
      <t>土地平整2000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，水沟2000米，污水处理设施一处，其他配套设施提升</t>
    </r>
  </si>
  <si>
    <t>预计2023年上半年试运营，增加村集体经济收入6万元，预计带动10户以上脱贫户务工，户均年增收7500元。</t>
  </si>
  <si>
    <t>章贡区2023年饮水安全巩固提升工程</t>
  </si>
  <si>
    <t>水西镇、沙河镇、沙石镇</t>
  </si>
  <si>
    <t>永安村、窑背村、流坑村、龙村、东风村、双桥村、龙岗村、新建村</t>
  </si>
  <si>
    <t>农村供水保障设施建设</t>
  </si>
  <si>
    <t>打机械深井6口、大口井2口、管道敷设3.5km等</t>
  </si>
  <si>
    <t>改善村庄饮水条件</t>
  </si>
  <si>
    <t>章贡区水利局</t>
  </si>
  <si>
    <t>沙河镇龙村村城乡供水一体化工程</t>
  </si>
  <si>
    <t>建设自来水加压站一座，自来水管道铺设3.5km</t>
  </si>
  <si>
    <t>章贡区水利局（业主沙河镇）</t>
  </si>
  <si>
    <t>水西镇城乡供水一体化工程（凌源村）</t>
  </si>
  <si>
    <t>建设自来水加压站1座，自来水管道铺设5km</t>
  </si>
  <si>
    <t>章贡区水利局（业主水西镇）</t>
  </si>
  <si>
    <t>沙河镇河头村山塘维修、水渠新建工程</t>
  </si>
  <si>
    <t>河头村</t>
  </si>
  <si>
    <t>维修山塘13座、新建水渠1000米</t>
  </si>
  <si>
    <t>满意度≥95%</t>
  </si>
  <si>
    <t>水西镇城乡供水一体化工程（上禾村）</t>
  </si>
  <si>
    <t>上禾村</t>
  </si>
  <si>
    <t>2023年</t>
  </si>
  <si>
    <t>章贡区农田水利骨干工程巩固提升二期工程项目</t>
  </si>
  <si>
    <t>水西镇、沙石镇、沙河镇</t>
  </si>
  <si>
    <t>石甫村、窑下村、罗边村、黄沙村、和乐村、石珠村、窑背村、永安村、上禾村、凌源村、沙石村、龙岗村、龙埠村、下茹村、火燃村、南田村、东风村、霞峰村、吉埠村、双桥村、甘霖村、新圩村、河头村、华林村、罗坑村、流坑村、龙村村</t>
  </si>
  <si>
    <t>渠道维养（除草、清淤等）45公里,新建5公里，维修3公里。新建水陂5座，维修水陂20座。山塘维修整治11处。</t>
  </si>
  <si>
    <t>巩固脱贫攻坚成果，完善农业水利设施。</t>
  </si>
  <si>
    <t>赣州市章贡区供销联社(业主赣州市章贡区供销联社）</t>
  </si>
  <si>
    <t>沙石镇水稻工厂化育秧中心建设项目</t>
  </si>
  <si>
    <r>
      <t>建设厂房1200平方米、完善8000亩育秧生产线及配套设施（浸种池100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，暗化催芽室120</t>
    </r>
    <r>
      <rPr>
        <sz val="10"/>
        <rFont val="仿宋_GB2312"/>
        <family val="3"/>
      </rPr>
      <t>㎡，硬盘育秧盘200000张，转运托盘126个，高速插秧机8台</t>
    </r>
    <r>
      <rPr>
        <sz val="10"/>
        <rFont val="仿宋_GB2312"/>
        <family val="3"/>
      </rPr>
      <t>）等</t>
    </r>
  </si>
  <si>
    <t>每年增加村集体收入13万元,其中为全村137户脱贫户（三类人员）差异化利益分红不少于6万元；带动脱贫户及监测户6户务工，每户增收5000元</t>
  </si>
  <si>
    <t>易地搬迁后扶项目</t>
  </si>
  <si>
    <t>项目管理费</t>
  </si>
  <si>
    <t>务工补助</t>
  </si>
  <si>
    <t>人居环境整治</t>
  </si>
  <si>
    <t>公共服务岗位</t>
  </si>
  <si>
    <t>住房</t>
  </si>
  <si>
    <t>就业培训</t>
  </si>
  <si>
    <t>“一站式”社区综合服务设施建设</t>
  </si>
  <si>
    <t>配套基础设施</t>
  </si>
  <si>
    <t>异地扶贫搬迁贷款债券贴息补助</t>
  </si>
  <si>
    <t>金融保险配套</t>
  </si>
  <si>
    <t>公益性岗位</t>
  </si>
  <si>
    <t>易地搬迁后扶</t>
  </si>
  <si>
    <t>小型农田水利设施建设</t>
  </si>
  <si>
    <t>小额贷款贴息</t>
  </si>
  <si>
    <t>交通费补助</t>
  </si>
  <si>
    <t>技能培训</t>
  </si>
  <si>
    <t>公益性岗位补助</t>
  </si>
  <si>
    <t>农村卫生厕所改造（公共厕所）</t>
  </si>
  <si>
    <t>村庄规划编制（含修编）</t>
  </si>
  <si>
    <t>农村危房改造等农房改造</t>
  </si>
  <si>
    <t>养殖基地</t>
  </si>
  <si>
    <t>产业园（区）</t>
  </si>
  <si>
    <t>劳动奖补</t>
  </si>
  <si>
    <t>以工代训</t>
  </si>
  <si>
    <t>创业补助</t>
  </si>
  <si>
    <t>农村污水治理</t>
  </si>
  <si>
    <t>市场建设和农村物流</t>
  </si>
  <si>
    <t>农村垃圾治理</t>
  </si>
  <si>
    <t>产业路、资源路、旅游路建设</t>
  </si>
  <si>
    <t>易地扶贫搬迁贷款债券贴息补助</t>
  </si>
  <si>
    <t>林草基地建设</t>
  </si>
  <si>
    <t>品牌打造和展销平台</t>
  </si>
  <si>
    <t>村容村貌提升</t>
  </si>
  <si>
    <t>水产养殖业发展</t>
  </si>
  <si>
    <t>农村电网建设（通生产、生活用电、提高综合电压和供电可靠性）</t>
  </si>
  <si>
    <t>光伏电站建设</t>
  </si>
  <si>
    <t>数字乡村建设（信息通信基础设施建设、数字化、智能化建设等）</t>
  </si>
  <si>
    <t>扶贫车间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</si>
</sst>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view="pageBreakPreview" zoomScale="80" zoomScaleNormal="90" zoomScaleSheetLayoutView="80" workbookViewId="0" topLeftCell="A1">
      <selection activeCell="P5" sqref="P5"/>
    </sheetView>
  </sheetViews>
  <sheetFormatPr defaultColWidth="9.00390625" defaultRowHeight="32.25" customHeight="1"/>
  <cols>
    <col min="1" max="2" width="9.00390625" style="11" customWidth="1"/>
    <col min="3" max="3" width="27.00390625" style="11" customWidth="1"/>
    <col min="4" max="4" width="11.375" style="11" customWidth="1"/>
    <col min="5" max="5" width="14.50390625" style="11" customWidth="1"/>
    <col min="6" max="9" width="9.00390625" style="11" customWidth="1"/>
    <col min="10" max="10" width="18.75390625" style="11" customWidth="1"/>
    <col min="11" max="11" width="12.875" style="11" customWidth="1"/>
    <col min="12" max="12" width="13.75390625" style="11" customWidth="1"/>
    <col min="13" max="13" width="16.125" style="11" customWidth="1"/>
    <col min="14" max="14" width="9.00390625" style="11" customWidth="1"/>
    <col min="15" max="15" width="10.50390625" style="11" customWidth="1"/>
    <col min="16" max="16" width="11.75390625" style="11" customWidth="1"/>
    <col min="17" max="18" width="9.00390625" style="11" customWidth="1"/>
    <col min="19" max="19" width="30.625" style="11" customWidth="1"/>
    <col min="20" max="20" width="21.625" style="11" customWidth="1"/>
    <col min="21" max="24" width="9.00390625" style="12" customWidth="1"/>
    <col min="25" max="25" width="10.50390625" style="13" customWidth="1"/>
    <col min="26" max="26" width="10.25390625" style="11" customWidth="1"/>
    <col min="27" max="16384" width="9.00390625" style="11" customWidth="1"/>
  </cols>
  <sheetData>
    <row r="1" spans="1:25" s="11" customFormat="1" ht="32.25" customHeight="1">
      <c r="A1" s="11" t="s">
        <v>0</v>
      </c>
      <c r="U1" s="12"/>
      <c r="V1" s="12"/>
      <c r="W1" s="12"/>
      <c r="X1" s="12"/>
      <c r="Y1" s="13"/>
    </row>
    <row r="2" spans="1:26" s="1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1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 t="s">
        <v>8</v>
      </c>
      <c r="K3" s="15"/>
      <c r="L3" s="15"/>
      <c r="M3" s="15" t="s">
        <v>9</v>
      </c>
      <c r="N3" s="15" t="s">
        <v>10</v>
      </c>
      <c r="O3" s="15"/>
      <c r="P3" s="15"/>
      <c r="Q3" s="15"/>
      <c r="R3" s="15"/>
      <c r="S3" s="34" t="s">
        <v>11</v>
      </c>
      <c r="T3" s="34"/>
      <c r="U3" s="34"/>
      <c r="V3" s="34"/>
      <c r="W3" s="34"/>
      <c r="X3" s="34"/>
      <c r="Y3" s="34"/>
      <c r="Z3" s="34" t="s">
        <v>12</v>
      </c>
    </row>
    <row r="4" spans="1:26" s="11" customFormat="1" ht="76.5" customHeight="1">
      <c r="A4" s="15"/>
      <c r="B4" s="15"/>
      <c r="C4" s="15"/>
      <c r="D4" s="15"/>
      <c r="E4" s="15"/>
      <c r="F4" s="15" t="s">
        <v>13</v>
      </c>
      <c r="G4" s="15" t="s">
        <v>14</v>
      </c>
      <c r="H4" s="15" t="s">
        <v>15</v>
      </c>
      <c r="I4" s="28" t="s">
        <v>16</v>
      </c>
      <c r="J4" s="15" t="s">
        <v>17</v>
      </c>
      <c r="K4" s="15" t="s">
        <v>18</v>
      </c>
      <c r="L4" s="15" t="s">
        <v>19</v>
      </c>
      <c r="M4" s="15"/>
      <c r="N4" s="28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5" t="s">
        <v>29</v>
      </c>
      <c r="X4" s="15" t="s">
        <v>30</v>
      </c>
      <c r="Y4" s="34" t="s">
        <v>31</v>
      </c>
      <c r="Z4" s="34"/>
    </row>
    <row r="5" spans="1:26" s="11" customFormat="1" ht="60">
      <c r="A5" s="15">
        <f>A4+1</f>
        <v>1</v>
      </c>
      <c r="B5" s="16">
        <v>2023</v>
      </c>
      <c r="C5" s="17" t="s">
        <v>32</v>
      </c>
      <c r="D5" s="17" t="s">
        <v>33</v>
      </c>
      <c r="E5" s="17" t="s">
        <v>34</v>
      </c>
      <c r="F5" s="17" t="s">
        <v>35</v>
      </c>
      <c r="G5" s="16" t="s">
        <v>36</v>
      </c>
      <c r="H5" s="16" t="s">
        <v>37</v>
      </c>
      <c r="I5" s="16"/>
      <c r="J5" s="16" t="s">
        <v>38</v>
      </c>
      <c r="K5" s="16" t="s">
        <v>39</v>
      </c>
      <c r="L5" s="16" t="s">
        <v>40</v>
      </c>
      <c r="M5" s="16" t="s">
        <v>41</v>
      </c>
      <c r="N5" s="29">
        <v>100</v>
      </c>
      <c r="O5" s="29">
        <v>100</v>
      </c>
      <c r="P5" s="29"/>
      <c r="Q5" s="29"/>
      <c r="R5" s="29"/>
      <c r="S5" s="19" t="s">
        <v>42</v>
      </c>
      <c r="T5" s="19" t="s">
        <v>43</v>
      </c>
      <c r="U5" s="20">
        <v>54</v>
      </c>
      <c r="V5" s="35">
        <v>260</v>
      </c>
      <c r="W5" s="35">
        <v>300</v>
      </c>
      <c r="X5" s="36">
        <v>300</v>
      </c>
      <c r="Y5" s="19" t="s">
        <v>44</v>
      </c>
      <c r="Z5" s="16" t="s">
        <v>45</v>
      </c>
    </row>
    <row r="6" spans="1:26" s="11" customFormat="1" ht="24">
      <c r="A6" s="15">
        <f aca="true" t="shared" si="0" ref="A6:A43">A5+1</f>
        <v>2</v>
      </c>
      <c r="B6" s="16">
        <v>2023</v>
      </c>
      <c r="C6" s="16" t="s">
        <v>46</v>
      </c>
      <c r="D6" s="16" t="s">
        <v>33</v>
      </c>
      <c r="E6" s="17" t="s">
        <v>34</v>
      </c>
      <c r="F6" s="16" t="s">
        <v>35</v>
      </c>
      <c r="G6" s="16" t="s">
        <v>36</v>
      </c>
      <c r="H6" s="16" t="s">
        <v>37</v>
      </c>
      <c r="I6" s="16"/>
      <c r="J6" s="16" t="s">
        <v>47</v>
      </c>
      <c r="K6" s="16" t="s">
        <v>48</v>
      </c>
      <c r="L6" s="16" t="s">
        <v>49</v>
      </c>
      <c r="M6" s="16" t="s">
        <v>41</v>
      </c>
      <c r="N6" s="16">
        <v>6</v>
      </c>
      <c r="O6" s="16">
        <v>6</v>
      </c>
      <c r="P6" s="16"/>
      <c r="Q6" s="16"/>
      <c r="R6" s="16"/>
      <c r="S6" s="19" t="s">
        <v>50</v>
      </c>
      <c r="T6" s="19" t="s">
        <v>51</v>
      </c>
      <c r="U6" s="20">
        <v>54</v>
      </c>
      <c r="V6" s="35">
        <v>180</v>
      </c>
      <c r="W6" s="35">
        <v>300</v>
      </c>
      <c r="X6" s="36">
        <v>300</v>
      </c>
      <c r="Y6" s="19" t="s">
        <v>44</v>
      </c>
      <c r="Z6" s="16" t="s">
        <v>45</v>
      </c>
    </row>
    <row r="7" spans="1:26" s="11" customFormat="1" ht="36">
      <c r="A7" s="15">
        <f t="shared" si="0"/>
        <v>3</v>
      </c>
      <c r="B7" s="16" t="s">
        <v>52</v>
      </c>
      <c r="C7" s="16" t="s">
        <v>53</v>
      </c>
      <c r="D7" s="16" t="s">
        <v>54</v>
      </c>
      <c r="E7" s="18" t="s">
        <v>34</v>
      </c>
      <c r="F7" s="16" t="s">
        <v>35</v>
      </c>
      <c r="G7" s="16" t="s">
        <v>55</v>
      </c>
      <c r="H7" s="16" t="s">
        <v>56</v>
      </c>
      <c r="I7" s="16" t="s">
        <v>57</v>
      </c>
      <c r="J7" s="16" t="s">
        <v>58</v>
      </c>
      <c r="K7" s="19" t="s">
        <v>59</v>
      </c>
      <c r="L7" s="19" t="s">
        <v>60</v>
      </c>
      <c r="M7" s="19" t="s">
        <v>61</v>
      </c>
      <c r="N7" s="16">
        <v>100</v>
      </c>
      <c r="O7" s="16">
        <v>100</v>
      </c>
      <c r="P7" s="16"/>
      <c r="Q7" s="16"/>
      <c r="R7" s="16"/>
      <c r="S7" s="16" t="s">
        <v>62</v>
      </c>
      <c r="T7" s="16" t="s">
        <v>63</v>
      </c>
      <c r="U7" s="19">
        <v>1</v>
      </c>
      <c r="V7" s="19">
        <v>306</v>
      </c>
      <c r="W7" s="19">
        <v>1426</v>
      </c>
      <c r="X7" s="19">
        <v>110</v>
      </c>
      <c r="Y7" s="16" t="s">
        <v>44</v>
      </c>
      <c r="Z7" s="19" t="s">
        <v>64</v>
      </c>
    </row>
    <row r="8" spans="1:26" s="11" customFormat="1" ht="36">
      <c r="A8" s="15">
        <f t="shared" si="0"/>
        <v>4</v>
      </c>
      <c r="B8" s="19">
        <v>2023</v>
      </c>
      <c r="C8" s="19" t="s">
        <v>65</v>
      </c>
      <c r="D8" s="19" t="s">
        <v>33</v>
      </c>
      <c r="E8" s="18" t="s">
        <v>34</v>
      </c>
      <c r="F8" s="19" t="s">
        <v>35</v>
      </c>
      <c r="G8" s="19" t="s">
        <v>66</v>
      </c>
      <c r="H8" s="19" t="s">
        <v>67</v>
      </c>
      <c r="I8" s="19" t="s">
        <v>68</v>
      </c>
      <c r="J8" s="16" t="s">
        <v>58</v>
      </c>
      <c r="K8" s="19" t="s">
        <v>59</v>
      </c>
      <c r="L8" s="19" t="s">
        <v>60</v>
      </c>
      <c r="M8" s="19" t="s">
        <v>61</v>
      </c>
      <c r="N8" s="19">
        <v>100</v>
      </c>
      <c r="O8" s="19">
        <v>100</v>
      </c>
      <c r="P8" s="21"/>
      <c r="Q8" s="21"/>
      <c r="R8" s="21"/>
      <c r="S8" s="19" t="s">
        <v>69</v>
      </c>
      <c r="T8" s="16" t="s">
        <v>63</v>
      </c>
      <c r="U8" s="20">
        <v>1</v>
      </c>
      <c r="V8" s="19">
        <v>270</v>
      </c>
      <c r="W8" s="19">
        <v>1159</v>
      </c>
      <c r="X8" s="35">
        <v>139</v>
      </c>
      <c r="Y8" s="20" t="s">
        <v>44</v>
      </c>
      <c r="Z8" s="19" t="s">
        <v>70</v>
      </c>
    </row>
    <row r="9" spans="1:26" s="11" customFormat="1" ht="36">
      <c r="A9" s="15">
        <f t="shared" si="0"/>
        <v>5</v>
      </c>
      <c r="B9" s="19">
        <v>2023</v>
      </c>
      <c r="C9" s="19" t="s">
        <v>71</v>
      </c>
      <c r="D9" s="20" t="s">
        <v>33</v>
      </c>
      <c r="E9" s="18" t="s">
        <v>34</v>
      </c>
      <c r="F9" s="20" t="s">
        <v>35</v>
      </c>
      <c r="G9" s="20" t="s">
        <v>66</v>
      </c>
      <c r="H9" s="21" t="s">
        <v>72</v>
      </c>
      <c r="I9" s="19" t="s">
        <v>73</v>
      </c>
      <c r="J9" s="16" t="s">
        <v>58</v>
      </c>
      <c r="K9" s="19" t="s">
        <v>59</v>
      </c>
      <c r="L9" s="19" t="s">
        <v>60</v>
      </c>
      <c r="M9" s="19" t="s">
        <v>61</v>
      </c>
      <c r="N9" s="21">
        <v>200</v>
      </c>
      <c r="O9" s="21">
        <v>200</v>
      </c>
      <c r="P9" s="19"/>
      <c r="Q9" s="19"/>
      <c r="R9" s="19"/>
      <c r="S9" s="21" t="s">
        <v>74</v>
      </c>
      <c r="T9" s="16" t="s">
        <v>63</v>
      </c>
      <c r="U9" s="20">
        <v>1</v>
      </c>
      <c r="V9" s="19">
        <v>658</v>
      </c>
      <c r="W9" s="19">
        <v>2894</v>
      </c>
      <c r="X9" s="35">
        <v>434</v>
      </c>
      <c r="Y9" s="20" t="s">
        <v>44</v>
      </c>
      <c r="Z9" s="19" t="s">
        <v>70</v>
      </c>
    </row>
    <row r="10" spans="1:26" s="11" customFormat="1" ht="36">
      <c r="A10" s="15">
        <f t="shared" si="0"/>
        <v>6</v>
      </c>
      <c r="B10" s="19">
        <v>2023</v>
      </c>
      <c r="C10" s="19" t="s">
        <v>75</v>
      </c>
      <c r="D10" s="19" t="s">
        <v>33</v>
      </c>
      <c r="E10" s="19" t="s">
        <v>34</v>
      </c>
      <c r="F10" s="19" t="s">
        <v>35</v>
      </c>
      <c r="G10" s="18" t="s">
        <v>66</v>
      </c>
      <c r="H10" s="18" t="s">
        <v>76</v>
      </c>
      <c r="I10" s="19" t="s">
        <v>77</v>
      </c>
      <c r="J10" s="16" t="s">
        <v>58</v>
      </c>
      <c r="K10" s="19" t="s">
        <v>59</v>
      </c>
      <c r="L10" s="19" t="s">
        <v>60</v>
      </c>
      <c r="M10" s="19" t="s">
        <v>61</v>
      </c>
      <c r="N10" s="19">
        <v>30</v>
      </c>
      <c r="O10" s="19">
        <v>30</v>
      </c>
      <c r="P10" s="19"/>
      <c r="Q10" s="19"/>
      <c r="R10" s="19"/>
      <c r="S10" s="19" t="s">
        <v>78</v>
      </c>
      <c r="T10" s="16" t="s">
        <v>63</v>
      </c>
      <c r="U10" s="19">
        <v>1</v>
      </c>
      <c r="V10" s="19">
        <v>600</v>
      </c>
      <c r="W10" s="19">
        <v>1800</v>
      </c>
      <c r="X10" s="19">
        <v>140</v>
      </c>
      <c r="Y10" s="19" t="s">
        <v>44</v>
      </c>
      <c r="Z10" s="19" t="s">
        <v>70</v>
      </c>
    </row>
    <row r="11" spans="1:26" s="11" customFormat="1" ht="36">
      <c r="A11" s="15">
        <f t="shared" si="0"/>
        <v>7</v>
      </c>
      <c r="B11" s="19">
        <v>2023</v>
      </c>
      <c r="C11" s="19" t="s">
        <v>79</v>
      </c>
      <c r="D11" s="20" t="s">
        <v>33</v>
      </c>
      <c r="E11" s="18" t="s">
        <v>34</v>
      </c>
      <c r="F11" s="20" t="s">
        <v>35</v>
      </c>
      <c r="G11" s="18" t="s">
        <v>66</v>
      </c>
      <c r="H11" s="18" t="s">
        <v>80</v>
      </c>
      <c r="I11" s="19" t="s">
        <v>57</v>
      </c>
      <c r="J11" s="16" t="s">
        <v>58</v>
      </c>
      <c r="K11" s="19" t="s">
        <v>59</v>
      </c>
      <c r="L11" s="19" t="s">
        <v>60</v>
      </c>
      <c r="M11" s="19" t="s">
        <v>61</v>
      </c>
      <c r="N11" s="21">
        <v>100</v>
      </c>
      <c r="O11" s="21">
        <v>100</v>
      </c>
      <c r="P11" s="19"/>
      <c r="Q11" s="19"/>
      <c r="R11" s="19"/>
      <c r="S11" s="19" t="s">
        <v>81</v>
      </c>
      <c r="T11" s="16" t="s">
        <v>63</v>
      </c>
      <c r="U11" s="20">
        <v>1</v>
      </c>
      <c r="V11" s="35">
        <v>462</v>
      </c>
      <c r="W11" s="35">
        <v>1928</v>
      </c>
      <c r="X11" s="35">
        <v>147</v>
      </c>
      <c r="Y11" s="20" t="s">
        <v>44</v>
      </c>
      <c r="Z11" s="19" t="s">
        <v>70</v>
      </c>
    </row>
    <row r="12" spans="1:26" s="11" customFormat="1" ht="36">
      <c r="A12" s="15">
        <f t="shared" si="0"/>
        <v>8</v>
      </c>
      <c r="B12" s="16">
        <v>2023</v>
      </c>
      <c r="C12" s="19" t="s">
        <v>82</v>
      </c>
      <c r="D12" s="16" t="s">
        <v>33</v>
      </c>
      <c r="E12" s="18" t="s">
        <v>34</v>
      </c>
      <c r="F12" s="16" t="s">
        <v>35</v>
      </c>
      <c r="G12" s="18" t="s">
        <v>83</v>
      </c>
      <c r="H12" s="18" t="s">
        <v>84</v>
      </c>
      <c r="I12" s="16" t="s">
        <v>57</v>
      </c>
      <c r="J12" s="16" t="s">
        <v>58</v>
      </c>
      <c r="K12" s="19" t="s">
        <v>59</v>
      </c>
      <c r="L12" s="19" t="s">
        <v>60</v>
      </c>
      <c r="M12" s="19" t="s">
        <v>61</v>
      </c>
      <c r="N12" s="20">
        <v>60</v>
      </c>
      <c r="O12" s="20">
        <v>60</v>
      </c>
      <c r="P12" s="19"/>
      <c r="Q12" s="19"/>
      <c r="R12" s="19"/>
      <c r="S12" s="20" t="s">
        <v>85</v>
      </c>
      <c r="T12" s="16" t="s">
        <v>63</v>
      </c>
      <c r="U12" s="20">
        <v>1</v>
      </c>
      <c r="V12" s="16">
        <v>56</v>
      </c>
      <c r="W12" s="16">
        <v>265</v>
      </c>
      <c r="X12" s="19">
        <v>13</v>
      </c>
      <c r="Y12" s="16" t="s">
        <v>44</v>
      </c>
      <c r="Z12" s="19" t="s">
        <v>86</v>
      </c>
    </row>
    <row r="13" spans="1:26" s="11" customFormat="1" ht="36">
      <c r="A13" s="15">
        <f t="shared" si="0"/>
        <v>9</v>
      </c>
      <c r="B13" s="16">
        <v>2023</v>
      </c>
      <c r="C13" s="18" t="s">
        <v>87</v>
      </c>
      <c r="D13" s="16" t="s">
        <v>33</v>
      </c>
      <c r="E13" s="18" t="s">
        <v>34</v>
      </c>
      <c r="F13" s="16" t="s">
        <v>35</v>
      </c>
      <c r="G13" s="18" t="s">
        <v>83</v>
      </c>
      <c r="H13" s="18" t="s">
        <v>88</v>
      </c>
      <c r="I13" s="16" t="s">
        <v>73</v>
      </c>
      <c r="J13" s="16" t="s">
        <v>58</v>
      </c>
      <c r="K13" s="19" t="s">
        <v>59</v>
      </c>
      <c r="L13" s="19" t="s">
        <v>60</v>
      </c>
      <c r="M13" s="19" t="s">
        <v>61</v>
      </c>
      <c r="N13" s="18">
        <v>80</v>
      </c>
      <c r="O13" s="18">
        <v>80</v>
      </c>
      <c r="P13" s="19"/>
      <c r="Q13" s="19"/>
      <c r="R13" s="19"/>
      <c r="S13" s="18" t="s">
        <v>89</v>
      </c>
      <c r="T13" s="16" t="s">
        <v>63</v>
      </c>
      <c r="U13" s="20">
        <v>1</v>
      </c>
      <c r="V13" s="19">
        <v>75</v>
      </c>
      <c r="W13" s="19">
        <v>300</v>
      </c>
      <c r="X13" s="19">
        <v>23</v>
      </c>
      <c r="Y13" s="16" t="s">
        <v>44</v>
      </c>
      <c r="Z13" s="19" t="s">
        <v>86</v>
      </c>
    </row>
    <row r="14" spans="1:26" s="11" customFormat="1" ht="36">
      <c r="A14" s="15">
        <f t="shared" si="0"/>
        <v>10</v>
      </c>
      <c r="B14" s="16">
        <v>2023</v>
      </c>
      <c r="C14" s="18" t="s">
        <v>90</v>
      </c>
      <c r="D14" s="17" t="s">
        <v>33</v>
      </c>
      <c r="E14" s="18" t="s">
        <v>34</v>
      </c>
      <c r="F14" s="17" t="s">
        <v>35</v>
      </c>
      <c r="G14" s="18" t="s">
        <v>83</v>
      </c>
      <c r="H14" s="18" t="s">
        <v>91</v>
      </c>
      <c r="I14" s="17" t="s">
        <v>57</v>
      </c>
      <c r="J14" s="16" t="s">
        <v>58</v>
      </c>
      <c r="K14" s="19" t="s">
        <v>59</v>
      </c>
      <c r="L14" s="19" t="s">
        <v>60</v>
      </c>
      <c r="M14" s="19" t="s">
        <v>61</v>
      </c>
      <c r="N14" s="18">
        <v>80</v>
      </c>
      <c r="O14" s="18">
        <v>80</v>
      </c>
      <c r="P14" s="19"/>
      <c r="Q14" s="19"/>
      <c r="R14" s="19"/>
      <c r="S14" s="18" t="s">
        <v>92</v>
      </c>
      <c r="T14" s="16" t="s">
        <v>63</v>
      </c>
      <c r="U14" s="20">
        <v>1</v>
      </c>
      <c r="V14" s="35">
        <v>80</v>
      </c>
      <c r="W14" s="35">
        <v>352</v>
      </c>
      <c r="X14" s="35">
        <v>10</v>
      </c>
      <c r="Y14" s="16" t="s">
        <v>44</v>
      </c>
      <c r="Z14" s="19" t="s">
        <v>86</v>
      </c>
    </row>
    <row r="15" spans="1:26" s="11" customFormat="1" ht="36">
      <c r="A15" s="15">
        <f t="shared" si="0"/>
        <v>11</v>
      </c>
      <c r="B15" s="16">
        <v>2023</v>
      </c>
      <c r="C15" s="18" t="s">
        <v>93</v>
      </c>
      <c r="D15" s="18" t="s">
        <v>33</v>
      </c>
      <c r="E15" s="18" t="s">
        <v>34</v>
      </c>
      <c r="F15" s="18" t="s">
        <v>35</v>
      </c>
      <c r="G15" s="18" t="s">
        <v>83</v>
      </c>
      <c r="H15" s="18" t="s">
        <v>94</v>
      </c>
      <c r="I15" s="18" t="s">
        <v>73</v>
      </c>
      <c r="J15" s="16" t="s">
        <v>58</v>
      </c>
      <c r="K15" s="19" t="s">
        <v>59</v>
      </c>
      <c r="L15" s="19" t="s">
        <v>60</v>
      </c>
      <c r="M15" s="19" t="s">
        <v>61</v>
      </c>
      <c r="N15" s="18">
        <v>120</v>
      </c>
      <c r="O15" s="18">
        <v>120</v>
      </c>
      <c r="P15" s="19"/>
      <c r="Q15" s="19"/>
      <c r="R15" s="19"/>
      <c r="S15" s="18" t="s">
        <v>95</v>
      </c>
      <c r="T15" s="16" t="s">
        <v>63</v>
      </c>
      <c r="U15" s="20">
        <v>1</v>
      </c>
      <c r="V15" s="35">
        <v>40</v>
      </c>
      <c r="W15" s="35">
        <v>150</v>
      </c>
      <c r="X15" s="35">
        <v>12</v>
      </c>
      <c r="Y15" s="16" t="s">
        <v>44</v>
      </c>
      <c r="Z15" s="19" t="s">
        <v>86</v>
      </c>
    </row>
    <row r="16" spans="1:26" s="11" customFormat="1" ht="36">
      <c r="A16" s="15">
        <f t="shared" si="0"/>
        <v>12</v>
      </c>
      <c r="B16" s="16">
        <v>2023</v>
      </c>
      <c r="C16" s="18" t="s">
        <v>96</v>
      </c>
      <c r="D16" s="16" t="s">
        <v>33</v>
      </c>
      <c r="E16" s="18" t="s">
        <v>34</v>
      </c>
      <c r="F16" s="16" t="s">
        <v>35</v>
      </c>
      <c r="G16" s="18" t="s">
        <v>83</v>
      </c>
      <c r="H16" s="18" t="s">
        <v>97</v>
      </c>
      <c r="I16" s="16" t="s">
        <v>57</v>
      </c>
      <c r="J16" s="16" t="s">
        <v>58</v>
      </c>
      <c r="K16" s="19" t="s">
        <v>59</v>
      </c>
      <c r="L16" s="19" t="s">
        <v>60</v>
      </c>
      <c r="M16" s="19" t="s">
        <v>61</v>
      </c>
      <c r="N16" s="18">
        <v>60</v>
      </c>
      <c r="O16" s="18">
        <v>60</v>
      </c>
      <c r="P16" s="19"/>
      <c r="Q16" s="19"/>
      <c r="R16" s="19"/>
      <c r="S16" s="18" t="s">
        <v>98</v>
      </c>
      <c r="T16" s="16" t="s">
        <v>63</v>
      </c>
      <c r="U16" s="20">
        <v>1</v>
      </c>
      <c r="V16" s="19">
        <v>10</v>
      </c>
      <c r="W16" s="19">
        <v>41</v>
      </c>
      <c r="X16" s="35">
        <v>7</v>
      </c>
      <c r="Y16" s="16" t="s">
        <v>44</v>
      </c>
      <c r="Z16" s="19" t="s">
        <v>86</v>
      </c>
    </row>
    <row r="17" spans="1:26" s="11" customFormat="1" ht="36">
      <c r="A17" s="15">
        <f t="shared" si="0"/>
        <v>13</v>
      </c>
      <c r="B17" s="15">
        <v>2023</v>
      </c>
      <c r="C17" s="16" t="s">
        <v>99</v>
      </c>
      <c r="D17" s="16" t="s">
        <v>33</v>
      </c>
      <c r="E17" s="22" t="s">
        <v>34</v>
      </c>
      <c r="F17" s="15" t="s">
        <v>35</v>
      </c>
      <c r="G17" s="18" t="s">
        <v>83</v>
      </c>
      <c r="H17" s="18" t="s">
        <v>100</v>
      </c>
      <c r="I17" s="16" t="s">
        <v>57</v>
      </c>
      <c r="J17" s="30" t="s">
        <v>58</v>
      </c>
      <c r="K17" s="30" t="s">
        <v>59</v>
      </c>
      <c r="L17" s="30" t="s">
        <v>60</v>
      </c>
      <c r="M17" s="30" t="s">
        <v>61</v>
      </c>
      <c r="N17" s="15">
        <v>80</v>
      </c>
      <c r="O17" s="15">
        <v>80</v>
      </c>
      <c r="P17" s="30"/>
      <c r="Q17" s="30"/>
      <c r="R17" s="30"/>
      <c r="S17" s="15" t="s">
        <v>101</v>
      </c>
      <c r="T17" s="16" t="s">
        <v>63</v>
      </c>
      <c r="U17" s="37">
        <v>1</v>
      </c>
      <c r="V17" s="38">
        <v>65</v>
      </c>
      <c r="W17" s="38">
        <v>210</v>
      </c>
      <c r="X17" s="38">
        <v>15</v>
      </c>
      <c r="Y17" s="15" t="s">
        <v>44</v>
      </c>
      <c r="Z17" s="19" t="s">
        <v>86</v>
      </c>
    </row>
    <row r="18" spans="1:26" s="11" customFormat="1" ht="36">
      <c r="A18" s="15">
        <f t="shared" si="0"/>
        <v>14</v>
      </c>
      <c r="B18" s="19">
        <v>2023</v>
      </c>
      <c r="C18" s="19" t="s">
        <v>102</v>
      </c>
      <c r="D18" s="16" t="s">
        <v>33</v>
      </c>
      <c r="E18" s="19" t="s">
        <v>103</v>
      </c>
      <c r="F18" s="19" t="s">
        <v>35</v>
      </c>
      <c r="G18" s="19" t="s">
        <v>66</v>
      </c>
      <c r="H18" s="19" t="s">
        <v>104</v>
      </c>
      <c r="I18" s="19" t="s">
        <v>57</v>
      </c>
      <c r="J18" s="16" t="s">
        <v>58</v>
      </c>
      <c r="K18" s="19" t="s">
        <v>59</v>
      </c>
      <c r="L18" s="19" t="s">
        <v>60</v>
      </c>
      <c r="M18" s="19" t="s">
        <v>61</v>
      </c>
      <c r="N18" s="19">
        <v>50</v>
      </c>
      <c r="O18" s="19">
        <f>N18</f>
        <v>50</v>
      </c>
      <c r="P18" s="31"/>
      <c r="Q18" s="31"/>
      <c r="R18" s="31"/>
      <c r="S18" s="19" t="s">
        <v>105</v>
      </c>
      <c r="T18" s="31" t="s">
        <v>106</v>
      </c>
      <c r="U18" s="39">
        <v>1</v>
      </c>
      <c r="V18" s="19">
        <v>33</v>
      </c>
      <c r="W18" s="19">
        <v>122</v>
      </c>
      <c r="X18" s="39">
        <v>32</v>
      </c>
      <c r="Y18" s="20" t="s">
        <v>44</v>
      </c>
      <c r="Z18" s="19" t="s">
        <v>107</v>
      </c>
    </row>
    <row r="19" spans="1:26" ht="36">
      <c r="A19" s="15">
        <f t="shared" si="0"/>
        <v>15</v>
      </c>
      <c r="B19" s="23">
        <v>2023</v>
      </c>
      <c r="C19" s="23" t="s">
        <v>108</v>
      </c>
      <c r="D19" s="16" t="s">
        <v>33</v>
      </c>
      <c r="E19" s="23" t="s">
        <v>34</v>
      </c>
      <c r="F19" s="23" t="s">
        <v>35</v>
      </c>
      <c r="G19" s="23" t="s">
        <v>55</v>
      </c>
      <c r="H19" s="23" t="s">
        <v>56</v>
      </c>
      <c r="I19" s="23" t="s">
        <v>73</v>
      </c>
      <c r="J19" s="16" t="s">
        <v>58</v>
      </c>
      <c r="K19" s="19" t="s">
        <v>59</v>
      </c>
      <c r="L19" s="31" t="s">
        <v>109</v>
      </c>
      <c r="M19" s="19" t="s">
        <v>61</v>
      </c>
      <c r="N19" s="23">
        <v>310</v>
      </c>
      <c r="O19" s="23">
        <v>310</v>
      </c>
      <c r="P19" s="23"/>
      <c r="Q19" s="23"/>
      <c r="R19" s="23"/>
      <c r="S19" s="23" t="s">
        <v>110</v>
      </c>
      <c r="T19" s="23" t="s">
        <v>111</v>
      </c>
      <c r="U19" s="23">
        <v>1</v>
      </c>
      <c r="V19" s="23">
        <v>480</v>
      </c>
      <c r="W19" s="23">
        <v>2225</v>
      </c>
      <c r="X19" s="40">
        <v>436</v>
      </c>
      <c r="Y19" s="23" t="s">
        <v>44</v>
      </c>
      <c r="Z19" s="19" t="s">
        <v>112</v>
      </c>
    </row>
    <row r="20" spans="1:26" ht="36">
      <c r="A20" s="15">
        <f t="shared" si="0"/>
        <v>16</v>
      </c>
      <c r="B20" s="16">
        <v>2023</v>
      </c>
      <c r="C20" s="18" t="s">
        <v>113</v>
      </c>
      <c r="D20" s="16" t="s">
        <v>33</v>
      </c>
      <c r="E20" s="18" t="s">
        <v>34</v>
      </c>
      <c r="F20" s="18" t="s">
        <v>35</v>
      </c>
      <c r="G20" s="18" t="s">
        <v>83</v>
      </c>
      <c r="H20" s="18" t="s">
        <v>94</v>
      </c>
      <c r="I20" s="18" t="s">
        <v>73</v>
      </c>
      <c r="J20" s="16" t="s">
        <v>58</v>
      </c>
      <c r="K20" s="19" t="s">
        <v>59</v>
      </c>
      <c r="L20" s="31" t="s">
        <v>109</v>
      </c>
      <c r="M20" s="19" t="s">
        <v>61</v>
      </c>
      <c r="N20" s="20">
        <v>35</v>
      </c>
      <c r="O20" s="20">
        <v>35</v>
      </c>
      <c r="P20" s="31"/>
      <c r="Q20" s="31"/>
      <c r="R20" s="31"/>
      <c r="S20" s="19" t="s">
        <v>114</v>
      </c>
      <c r="T20" s="23" t="s">
        <v>111</v>
      </c>
      <c r="U20" s="41">
        <v>1</v>
      </c>
      <c r="V20" s="41">
        <v>52</v>
      </c>
      <c r="W20" s="41">
        <v>142</v>
      </c>
      <c r="X20" s="41">
        <v>16</v>
      </c>
      <c r="Y20" s="20" t="s">
        <v>44</v>
      </c>
      <c r="Z20" s="19" t="s">
        <v>115</v>
      </c>
    </row>
    <row r="21" spans="1:26" ht="36">
      <c r="A21" s="15">
        <f t="shared" si="0"/>
        <v>17</v>
      </c>
      <c r="B21" s="16">
        <v>2023</v>
      </c>
      <c r="C21" s="16" t="s">
        <v>116</v>
      </c>
      <c r="D21" s="16" t="s">
        <v>33</v>
      </c>
      <c r="E21" s="17" t="s">
        <v>34</v>
      </c>
      <c r="F21" s="17" t="s">
        <v>35</v>
      </c>
      <c r="G21" s="16" t="s">
        <v>117</v>
      </c>
      <c r="H21" s="16" t="s">
        <v>118</v>
      </c>
      <c r="I21" s="16" t="s">
        <v>119</v>
      </c>
      <c r="J21" s="16" t="s">
        <v>58</v>
      </c>
      <c r="K21" s="16" t="s">
        <v>59</v>
      </c>
      <c r="L21" s="16" t="s">
        <v>60</v>
      </c>
      <c r="M21" s="16" t="s">
        <v>61</v>
      </c>
      <c r="N21" s="19">
        <v>60</v>
      </c>
      <c r="O21" s="19">
        <v>60</v>
      </c>
      <c r="P21" s="19"/>
      <c r="Q21" s="19"/>
      <c r="R21" s="19"/>
      <c r="S21" s="19" t="s">
        <v>120</v>
      </c>
      <c r="T21" s="19" t="s">
        <v>121</v>
      </c>
      <c r="U21" s="20">
        <v>1</v>
      </c>
      <c r="V21" s="42">
        <v>69</v>
      </c>
      <c r="W21" s="42">
        <v>164</v>
      </c>
      <c r="X21" s="36">
        <v>17</v>
      </c>
      <c r="Y21" s="20" t="s">
        <v>44</v>
      </c>
      <c r="Z21" s="19" t="s">
        <v>122</v>
      </c>
    </row>
    <row r="22" spans="1:26" ht="60">
      <c r="A22" s="15">
        <f t="shared" si="0"/>
        <v>18</v>
      </c>
      <c r="B22" s="19">
        <v>2023</v>
      </c>
      <c r="C22" s="19" t="s">
        <v>123</v>
      </c>
      <c r="D22" s="19" t="s">
        <v>33</v>
      </c>
      <c r="E22" s="19" t="s">
        <v>34</v>
      </c>
      <c r="F22" s="19" t="s">
        <v>35</v>
      </c>
      <c r="G22" s="19" t="s">
        <v>124</v>
      </c>
      <c r="H22" s="19" t="s">
        <v>125</v>
      </c>
      <c r="I22" s="19"/>
      <c r="J22" s="19" t="s">
        <v>126</v>
      </c>
      <c r="K22" s="19" t="s">
        <v>127</v>
      </c>
      <c r="L22" s="19" t="s">
        <v>128</v>
      </c>
      <c r="M22" s="19" t="s">
        <v>129</v>
      </c>
      <c r="N22" s="19">
        <v>245</v>
      </c>
      <c r="O22" s="19">
        <v>245</v>
      </c>
      <c r="P22" s="19"/>
      <c r="Q22" s="19"/>
      <c r="R22" s="19"/>
      <c r="S22" s="19" t="s">
        <v>130</v>
      </c>
      <c r="T22" s="19" t="s">
        <v>131</v>
      </c>
      <c r="U22" s="19" t="s">
        <v>132</v>
      </c>
      <c r="V22" s="19" t="s">
        <v>133</v>
      </c>
      <c r="W22" s="19" t="s">
        <v>134</v>
      </c>
      <c r="X22" s="19" t="s">
        <v>134</v>
      </c>
      <c r="Y22" s="19" t="s">
        <v>44</v>
      </c>
      <c r="Z22" s="19" t="s">
        <v>135</v>
      </c>
    </row>
    <row r="23" spans="1:26" ht="120">
      <c r="A23" s="15">
        <f t="shared" si="0"/>
        <v>19</v>
      </c>
      <c r="B23" s="19">
        <v>2023</v>
      </c>
      <c r="C23" s="19" t="s">
        <v>136</v>
      </c>
      <c r="D23" s="19" t="s">
        <v>33</v>
      </c>
      <c r="E23" s="19" t="s">
        <v>34</v>
      </c>
      <c r="F23" s="19" t="s">
        <v>35</v>
      </c>
      <c r="G23" s="19" t="s">
        <v>55</v>
      </c>
      <c r="H23" s="19" t="s">
        <v>137</v>
      </c>
      <c r="I23" s="19" t="s">
        <v>57</v>
      </c>
      <c r="J23" s="19" t="s">
        <v>126</v>
      </c>
      <c r="K23" s="19" t="s">
        <v>138</v>
      </c>
      <c r="L23" s="19" t="s">
        <v>139</v>
      </c>
      <c r="M23" s="19" t="s">
        <v>129</v>
      </c>
      <c r="N23" s="19">
        <v>255</v>
      </c>
      <c r="O23" s="19">
        <v>255</v>
      </c>
      <c r="P23" s="19"/>
      <c r="Q23" s="19"/>
      <c r="R23" s="19"/>
      <c r="S23" s="19" t="s">
        <v>140</v>
      </c>
      <c r="T23" s="19" t="s">
        <v>141</v>
      </c>
      <c r="U23" s="19">
        <v>1</v>
      </c>
      <c r="V23" s="19">
        <v>306</v>
      </c>
      <c r="W23" s="19">
        <v>1426</v>
      </c>
      <c r="X23" s="19">
        <v>110</v>
      </c>
      <c r="Y23" s="19" t="s">
        <v>44</v>
      </c>
      <c r="Z23" s="19" t="s">
        <v>112</v>
      </c>
    </row>
    <row r="24" spans="1:26" ht="183" customHeight="1">
      <c r="A24" s="15">
        <f t="shared" si="0"/>
        <v>20</v>
      </c>
      <c r="B24" s="19">
        <v>2023</v>
      </c>
      <c r="C24" s="19" t="s">
        <v>142</v>
      </c>
      <c r="D24" s="19" t="s">
        <v>33</v>
      </c>
      <c r="E24" s="19" t="s">
        <v>34</v>
      </c>
      <c r="F24" s="19" t="s">
        <v>35</v>
      </c>
      <c r="G24" s="19" t="s">
        <v>55</v>
      </c>
      <c r="H24" s="19" t="s">
        <v>143</v>
      </c>
      <c r="I24" s="19" t="s">
        <v>57</v>
      </c>
      <c r="J24" s="19" t="s">
        <v>126</v>
      </c>
      <c r="K24" s="19" t="s">
        <v>138</v>
      </c>
      <c r="L24" s="19" t="s">
        <v>139</v>
      </c>
      <c r="M24" s="19" t="s">
        <v>129</v>
      </c>
      <c r="N24" s="19">
        <v>160</v>
      </c>
      <c r="O24" s="19">
        <v>160</v>
      </c>
      <c r="P24" s="19"/>
      <c r="Q24" s="19"/>
      <c r="R24" s="19"/>
      <c r="S24" s="19" t="s">
        <v>144</v>
      </c>
      <c r="T24" s="19" t="s">
        <v>145</v>
      </c>
      <c r="U24" s="19">
        <v>1</v>
      </c>
      <c r="V24" s="19">
        <v>80</v>
      </c>
      <c r="W24" s="19">
        <v>350</v>
      </c>
      <c r="X24" s="19">
        <v>129</v>
      </c>
      <c r="Y24" s="19" t="s">
        <v>44</v>
      </c>
      <c r="Z24" s="19" t="s">
        <v>112</v>
      </c>
    </row>
    <row r="25" spans="1:26" ht="82.5" customHeight="1">
      <c r="A25" s="15">
        <f t="shared" si="0"/>
        <v>21</v>
      </c>
      <c r="B25" s="19">
        <v>2023</v>
      </c>
      <c r="C25" s="19" t="s">
        <v>146</v>
      </c>
      <c r="D25" s="19" t="s">
        <v>33</v>
      </c>
      <c r="E25" s="19" t="s">
        <v>34</v>
      </c>
      <c r="F25" s="19" t="s">
        <v>35</v>
      </c>
      <c r="G25" s="19" t="s">
        <v>55</v>
      </c>
      <c r="H25" s="19" t="s">
        <v>147</v>
      </c>
      <c r="I25" s="19" t="s">
        <v>57</v>
      </c>
      <c r="J25" s="19" t="s">
        <v>126</v>
      </c>
      <c r="K25" s="19" t="s">
        <v>138</v>
      </c>
      <c r="L25" s="19" t="s">
        <v>148</v>
      </c>
      <c r="M25" s="19" t="s">
        <v>129</v>
      </c>
      <c r="N25" s="19">
        <v>330</v>
      </c>
      <c r="O25" s="19">
        <v>330</v>
      </c>
      <c r="P25" s="19"/>
      <c r="Q25" s="19"/>
      <c r="R25" s="19"/>
      <c r="S25" s="19" t="s">
        <v>149</v>
      </c>
      <c r="T25" s="19" t="s">
        <v>150</v>
      </c>
      <c r="U25" s="43">
        <v>1</v>
      </c>
      <c r="V25" s="43">
        <v>727</v>
      </c>
      <c r="W25" s="43">
        <v>3373</v>
      </c>
      <c r="X25" s="43">
        <v>436</v>
      </c>
      <c r="Y25" s="19" t="s">
        <v>44</v>
      </c>
      <c r="Z25" s="19" t="s">
        <v>112</v>
      </c>
    </row>
    <row r="26" spans="1:26" ht="60">
      <c r="A26" s="15">
        <f t="shared" si="0"/>
        <v>22</v>
      </c>
      <c r="B26" s="19">
        <v>2023</v>
      </c>
      <c r="C26" s="19" t="s">
        <v>151</v>
      </c>
      <c r="D26" s="19" t="s">
        <v>33</v>
      </c>
      <c r="E26" s="19" t="s">
        <v>34</v>
      </c>
      <c r="F26" s="19" t="s">
        <v>35</v>
      </c>
      <c r="G26" s="19" t="s">
        <v>55</v>
      </c>
      <c r="H26" s="19" t="s">
        <v>147</v>
      </c>
      <c r="I26" s="19" t="s">
        <v>57</v>
      </c>
      <c r="J26" s="19" t="s">
        <v>126</v>
      </c>
      <c r="K26" s="19" t="s">
        <v>138</v>
      </c>
      <c r="L26" s="19" t="s">
        <v>148</v>
      </c>
      <c r="M26" s="19" t="s">
        <v>129</v>
      </c>
      <c r="N26" s="19">
        <v>390</v>
      </c>
      <c r="O26" s="19">
        <v>390</v>
      </c>
      <c r="P26" s="19"/>
      <c r="Q26" s="19"/>
      <c r="R26" s="19"/>
      <c r="S26" s="19" t="s">
        <v>152</v>
      </c>
      <c r="T26" s="19" t="s">
        <v>153</v>
      </c>
      <c r="U26" s="43">
        <v>1</v>
      </c>
      <c r="V26" s="43">
        <v>727</v>
      </c>
      <c r="W26" s="43">
        <v>3373</v>
      </c>
      <c r="X26" s="43">
        <v>436</v>
      </c>
      <c r="Y26" s="19" t="s">
        <v>44</v>
      </c>
      <c r="Z26" s="19" t="s">
        <v>112</v>
      </c>
    </row>
    <row r="27" spans="1:26" ht="60">
      <c r="A27" s="15">
        <f t="shared" si="0"/>
        <v>23</v>
      </c>
      <c r="B27" s="19">
        <v>2023</v>
      </c>
      <c r="C27" s="16" t="s">
        <v>154</v>
      </c>
      <c r="D27" s="19" t="s">
        <v>33</v>
      </c>
      <c r="E27" s="20" t="s">
        <v>34</v>
      </c>
      <c r="F27" s="19" t="s">
        <v>35</v>
      </c>
      <c r="G27" s="20" t="s">
        <v>83</v>
      </c>
      <c r="H27" s="19" t="s">
        <v>94</v>
      </c>
      <c r="I27" s="19" t="s">
        <v>77</v>
      </c>
      <c r="J27" s="19" t="s">
        <v>126</v>
      </c>
      <c r="K27" s="19" t="s">
        <v>138</v>
      </c>
      <c r="L27" s="19" t="s">
        <v>139</v>
      </c>
      <c r="M27" s="19" t="s">
        <v>129</v>
      </c>
      <c r="N27" s="19">
        <v>200</v>
      </c>
      <c r="O27" s="19">
        <v>200</v>
      </c>
      <c r="P27" s="19"/>
      <c r="Q27" s="19"/>
      <c r="R27" s="19"/>
      <c r="S27" s="19" t="s">
        <v>155</v>
      </c>
      <c r="T27" s="19" t="s">
        <v>156</v>
      </c>
      <c r="U27" s="43">
        <v>14</v>
      </c>
      <c r="V27" s="43">
        <v>8965</v>
      </c>
      <c r="W27" s="43">
        <v>25755</v>
      </c>
      <c r="X27" s="43">
        <v>1634</v>
      </c>
      <c r="Y27" s="19" t="s">
        <v>44</v>
      </c>
      <c r="Z27" s="19" t="s">
        <v>115</v>
      </c>
    </row>
    <row r="28" spans="1:26" ht="60">
      <c r="A28" s="15">
        <f t="shared" si="0"/>
        <v>24</v>
      </c>
      <c r="B28" s="19">
        <v>2023</v>
      </c>
      <c r="C28" s="19" t="s">
        <v>157</v>
      </c>
      <c r="D28" s="19" t="s">
        <v>33</v>
      </c>
      <c r="E28" s="19" t="s">
        <v>34</v>
      </c>
      <c r="F28" s="19" t="s">
        <v>35</v>
      </c>
      <c r="G28" s="19" t="s">
        <v>83</v>
      </c>
      <c r="H28" s="19" t="s">
        <v>88</v>
      </c>
      <c r="I28" s="19" t="s">
        <v>73</v>
      </c>
      <c r="J28" s="19" t="s">
        <v>126</v>
      </c>
      <c r="K28" s="19" t="s">
        <v>158</v>
      </c>
      <c r="L28" s="19" t="s">
        <v>159</v>
      </c>
      <c r="M28" s="19" t="s">
        <v>129</v>
      </c>
      <c r="N28" s="19">
        <v>90</v>
      </c>
      <c r="O28" s="19">
        <v>90</v>
      </c>
      <c r="P28" s="19"/>
      <c r="Q28" s="19"/>
      <c r="R28" s="19"/>
      <c r="S28" s="19" t="s">
        <v>160</v>
      </c>
      <c r="T28" s="19" t="s">
        <v>161</v>
      </c>
      <c r="U28" s="19">
        <v>1</v>
      </c>
      <c r="V28" s="19">
        <v>178</v>
      </c>
      <c r="W28" s="19">
        <v>455</v>
      </c>
      <c r="X28" s="19">
        <v>27</v>
      </c>
      <c r="Y28" s="19" t="s">
        <v>44</v>
      </c>
      <c r="Z28" s="19" t="s">
        <v>115</v>
      </c>
    </row>
    <row r="29" spans="1:26" ht="79.5" customHeight="1">
      <c r="A29" s="15">
        <f t="shared" si="0"/>
        <v>25</v>
      </c>
      <c r="B29" s="19">
        <v>2023</v>
      </c>
      <c r="C29" s="19" t="s">
        <v>162</v>
      </c>
      <c r="D29" s="19" t="s">
        <v>33</v>
      </c>
      <c r="E29" s="19" t="s">
        <v>34</v>
      </c>
      <c r="F29" s="19" t="s">
        <v>35</v>
      </c>
      <c r="G29" s="19" t="s">
        <v>83</v>
      </c>
      <c r="H29" s="19" t="s">
        <v>94</v>
      </c>
      <c r="I29" s="19" t="s">
        <v>73</v>
      </c>
      <c r="J29" s="19" t="s">
        <v>126</v>
      </c>
      <c r="K29" s="19" t="s">
        <v>138</v>
      </c>
      <c r="L29" s="19" t="s">
        <v>139</v>
      </c>
      <c r="M29" s="19" t="s">
        <v>129</v>
      </c>
      <c r="N29" s="19">
        <v>90</v>
      </c>
      <c r="O29" s="19">
        <v>90</v>
      </c>
      <c r="P29" s="19"/>
      <c r="Q29" s="19"/>
      <c r="R29" s="19"/>
      <c r="S29" s="19" t="s">
        <v>163</v>
      </c>
      <c r="T29" s="19" t="s">
        <v>164</v>
      </c>
      <c r="U29" s="19">
        <v>1</v>
      </c>
      <c r="V29" s="19">
        <v>36</v>
      </c>
      <c r="W29" s="19">
        <v>127</v>
      </c>
      <c r="X29" s="19">
        <v>15</v>
      </c>
      <c r="Y29" s="19" t="s">
        <v>44</v>
      </c>
      <c r="Z29" s="19" t="s">
        <v>115</v>
      </c>
    </row>
    <row r="30" spans="1:26" ht="36">
      <c r="A30" s="15">
        <f t="shared" si="0"/>
        <v>26</v>
      </c>
      <c r="B30" s="19">
        <v>2023</v>
      </c>
      <c r="C30" s="19" t="s">
        <v>165</v>
      </c>
      <c r="D30" s="19" t="s">
        <v>33</v>
      </c>
      <c r="E30" s="19" t="s">
        <v>34</v>
      </c>
      <c r="F30" s="19" t="s">
        <v>35</v>
      </c>
      <c r="G30" s="19" t="s">
        <v>66</v>
      </c>
      <c r="H30" s="19" t="s">
        <v>166</v>
      </c>
      <c r="I30" s="19" t="s">
        <v>73</v>
      </c>
      <c r="J30" s="19" t="s">
        <v>126</v>
      </c>
      <c r="K30" s="19" t="s">
        <v>158</v>
      </c>
      <c r="L30" s="19" t="s">
        <v>167</v>
      </c>
      <c r="M30" s="19" t="s">
        <v>129</v>
      </c>
      <c r="N30" s="19">
        <v>150</v>
      </c>
      <c r="O30" s="19">
        <v>150</v>
      </c>
      <c r="P30" s="19"/>
      <c r="Q30" s="19"/>
      <c r="R30" s="19"/>
      <c r="S30" s="19" t="s">
        <v>168</v>
      </c>
      <c r="T30" s="19" t="s">
        <v>169</v>
      </c>
      <c r="U30" s="19">
        <v>1</v>
      </c>
      <c r="V30" s="19">
        <v>345</v>
      </c>
      <c r="W30" s="19">
        <v>1545</v>
      </c>
      <c r="X30" s="19">
        <v>5</v>
      </c>
      <c r="Y30" s="19" t="s">
        <v>44</v>
      </c>
      <c r="Z30" s="19" t="s">
        <v>107</v>
      </c>
    </row>
    <row r="31" spans="1:26" ht="36">
      <c r="A31" s="15">
        <f t="shared" si="0"/>
        <v>27</v>
      </c>
      <c r="B31" s="19">
        <v>2023</v>
      </c>
      <c r="C31" s="19" t="s">
        <v>170</v>
      </c>
      <c r="D31" s="19" t="s">
        <v>33</v>
      </c>
      <c r="E31" s="19" t="s">
        <v>34</v>
      </c>
      <c r="F31" s="19" t="s">
        <v>35</v>
      </c>
      <c r="G31" s="19" t="s">
        <v>66</v>
      </c>
      <c r="H31" s="19" t="s">
        <v>171</v>
      </c>
      <c r="I31" s="19" t="s">
        <v>57</v>
      </c>
      <c r="J31" s="19" t="s">
        <v>126</v>
      </c>
      <c r="K31" s="19" t="s">
        <v>158</v>
      </c>
      <c r="L31" s="19" t="s">
        <v>159</v>
      </c>
      <c r="M31" s="19" t="s">
        <v>129</v>
      </c>
      <c r="N31" s="19">
        <v>180</v>
      </c>
      <c r="O31" s="19">
        <v>180</v>
      </c>
      <c r="P31" s="19"/>
      <c r="Q31" s="19"/>
      <c r="R31" s="19"/>
      <c r="S31" s="19" t="s">
        <v>172</v>
      </c>
      <c r="T31" s="19" t="s">
        <v>173</v>
      </c>
      <c r="U31" s="19">
        <v>1</v>
      </c>
      <c r="V31" s="19">
        <v>880</v>
      </c>
      <c r="W31" s="19">
        <v>4025</v>
      </c>
      <c r="X31" s="19">
        <v>5</v>
      </c>
      <c r="Y31" s="19" t="s">
        <v>44</v>
      </c>
      <c r="Z31" s="19" t="s">
        <v>107</v>
      </c>
    </row>
    <row r="32" spans="1:26" ht="36">
      <c r="A32" s="15">
        <f t="shared" si="0"/>
        <v>28</v>
      </c>
      <c r="B32" s="19">
        <v>2023</v>
      </c>
      <c r="C32" s="19" t="s">
        <v>174</v>
      </c>
      <c r="D32" s="19" t="s">
        <v>33</v>
      </c>
      <c r="E32" s="19" t="s">
        <v>175</v>
      </c>
      <c r="F32" s="19" t="s">
        <v>35</v>
      </c>
      <c r="G32" s="19" t="s">
        <v>66</v>
      </c>
      <c r="H32" s="19" t="s">
        <v>176</v>
      </c>
      <c r="I32" s="19" t="s">
        <v>68</v>
      </c>
      <c r="J32" s="19" t="s">
        <v>126</v>
      </c>
      <c r="K32" s="19" t="s">
        <v>158</v>
      </c>
      <c r="L32" s="19" t="s">
        <v>167</v>
      </c>
      <c r="M32" s="19" t="s">
        <v>129</v>
      </c>
      <c r="N32" s="19">
        <v>30</v>
      </c>
      <c r="O32" s="19">
        <v>30</v>
      </c>
      <c r="P32" s="19"/>
      <c r="Q32" s="19"/>
      <c r="R32" s="19"/>
      <c r="S32" s="19" t="s">
        <v>177</v>
      </c>
      <c r="T32" s="19" t="s">
        <v>178</v>
      </c>
      <c r="U32" s="19">
        <v>1</v>
      </c>
      <c r="V32" s="19">
        <v>98</v>
      </c>
      <c r="W32" s="19">
        <v>490</v>
      </c>
      <c r="X32" s="19">
        <v>2</v>
      </c>
      <c r="Y32" s="19" t="s">
        <v>44</v>
      </c>
      <c r="Z32" s="19" t="s">
        <v>107</v>
      </c>
    </row>
    <row r="33" spans="1:26" ht="132">
      <c r="A33" s="15">
        <f t="shared" si="0"/>
        <v>29</v>
      </c>
      <c r="B33" s="19">
        <v>2023</v>
      </c>
      <c r="C33" s="19" t="s">
        <v>179</v>
      </c>
      <c r="D33" s="19" t="s">
        <v>33</v>
      </c>
      <c r="E33" s="19" t="s">
        <v>180</v>
      </c>
      <c r="F33" s="19" t="s">
        <v>35</v>
      </c>
      <c r="G33" s="19" t="s">
        <v>117</v>
      </c>
      <c r="H33" s="19" t="s">
        <v>118</v>
      </c>
      <c r="I33" s="19" t="s">
        <v>57</v>
      </c>
      <c r="J33" s="19" t="s">
        <v>126</v>
      </c>
      <c r="K33" s="19" t="s">
        <v>138</v>
      </c>
      <c r="L33" s="19" t="s">
        <v>139</v>
      </c>
      <c r="M33" s="19" t="s">
        <v>129</v>
      </c>
      <c r="N33" s="19">
        <v>50</v>
      </c>
      <c r="O33" s="19">
        <v>50</v>
      </c>
      <c r="P33" s="19"/>
      <c r="Q33" s="19"/>
      <c r="R33" s="19"/>
      <c r="S33" s="19" t="s">
        <v>181</v>
      </c>
      <c r="T33" s="19" t="s">
        <v>182</v>
      </c>
      <c r="U33" s="19">
        <v>1</v>
      </c>
      <c r="V33" s="19">
        <v>69</v>
      </c>
      <c r="W33" s="19">
        <v>164</v>
      </c>
      <c r="X33" s="19">
        <v>17</v>
      </c>
      <c r="Y33" s="19" t="s">
        <v>44</v>
      </c>
      <c r="Z33" s="19" t="s">
        <v>122</v>
      </c>
    </row>
    <row r="34" spans="1:26" ht="240">
      <c r="A34" s="15">
        <f t="shared" si="0"/>
        <v>30</v>
      </c>
      <c r="B34" s="19">
        <v>2023</v>
      </c>
      <c r="C34" s="19" t="s">
        <v>183</v>
      </c>
      <c r="D34" s="19" t="s">
        <v>33</v>
      </c>
      <c r="E34" s="19" t="s">
        <v>180</v>
      </c>
      <c r="F34" s="19" t="s">
        <v>35</v>
      </c>
      <c r="G34" s="19" t="s">
        <v>184</v>
      </c>
      <c r="H34" s="19" t="s">
        <v>185</v>
      </c>
      <c r="I34" s="19"/>
      <c r="J34" s="19" t="s">
        <v>126</v>
      </c>
      <c r="K34" s="19" t="s">
        <v>127</v>
      </c>
      <c r="L34" s="19" t="s">
        <v>128</v>
      </c>
      <c r="M34" s="19" t="s">
        <v>129</v>
      </c>
      <c r="N34" s="19">
        <v>78</v>
      </c>
      <c r="O34" s="19">
        <v>78</v>
      </c>
      <c r="P34" s="19"/>
      <c r="Q34" s="19"/>
      <c r="R34" s="19"/>
      <c r="S34" s="19" t="s">
        <v>186</v>
      </c>
      <c r="T34" s="44" t="s">
        <v>187</v>
      </c>
      <c r="U34" s="19" t="s">
        <v>188</v>
      </c>
      <c r="V34" s="19" t="s">
        <v>189</v>
      </c>
      <c r="W34" s="19" t="s">
        <v>190</v>
      </c>
      <c r="X34" s="19" t="s">
        <v>191</v>
      </c>
      <c r="Y34" s="19" t="s">
        <v>44</v>
      </c>
      <c r="Z34" s="19" t="s">
        <v>135</v>
      </c>
    </row>
    <row r="35" spans="1:26" ht="36">
      <c r="A35" s="15">
        <f t="shared" si="0"/>
        <v>31</v>
      </c>
      <c r="B35" s="19">
        <v>2023</v>
      </c>
      <c r="C35" s="19" t="s">
        <v>192</v>
      </c>
      <c r="D35" s="19" t="s">
        <v>33</v>
      </c>
      <c r="E35" s="19" t="s">
        <v>180</v>
      </c>
      <c r="F35" s="19" t="s">
        <v>35</v>
      </c>
      <c r="G35" s="19" t="s">
        <v>66</v>
      </c>
      <c r="H35" s="19" t="s">
        <v>193</v>
      </c>
      <c r="I35" s="19" t="s">
        <v>77</v>
      </c>
      <c r="J35" s="19" t="s">
        <v>126</v>
      </c>
      <c r="K35" s="19" t="s">
        <v>138</v>
      </c>
      <c r="L35" s="19" t="s">
        <v>139</v>
      </c>
      <c r="M35" s="19" t="s">
        <v>129</v>
      </c>
      <c r="N35" s="19">
        <v>50</v>
      </c>
      <c r="O35" s="19">
        <v>50</v>
      </c>
      <c r="P35" s="19"/>
      <c r="Q35" s="19"/>
      <c r="R35" s="19"/>
      <c r="S35" s="19" t="s">
        <v>194</v>
      </c>
      <c r="T35" s="19" t="s">
        <v>195</v>
      </c>
      <c r="U35" s="19">
        <v>1</v>
      </c>
      <c r="V35" s="19">
        <v>497</v>
      </c>
      <c r="W35" s="19">
        <v>2133</v>
      </c>
      <c r="X35" s="19">
        <v>5</v>
      </c>
      <c r="Y35" s="19" t="s">
        <v>44</v>
      </c>
      <c r="Z35" s="19" t="s">
        <v>107</v>
      </c>
    </row>
    <row r="36" spans="1:26" ht="60">
      <c r="A36" s="15">
        <f t="shared" si="0"/>
        <v>32</v>
      </c>
      <c r="B36" s="24">
        <v>2023</v>
      </c>
      <c r="C36" s="19" t="s">
        <v>196</v>
      </c>
      <c r="D36" s="24" t="s">
        <v>33</v>
      </c>
      <c r="E36" s="20" t="s">
        <v>34</v>
      </c>
      <c r="F36" s="19" t="s">
        <v>35</v>
      </c>
      <c r="G36" s="20" t="s">
        <v>83</v>
      </c>
      <c r="H36" s="20" t="s">
        <v>94</v>
      </c>
      <c r="I36" s="19" t="s">
        <v>57</v>
      </c>
      <c r="J36" s="19" t="s">
        <v>126</v>
      </c>
      <c r="K36" s="19" t="s">
        <v>138</v>
      </c>
      <c r="L36" s="19" t="s">
        <v>148</v>
      </c>
      <c r="M36" s="19" t="s">
        <v>129</v>
      </c>
      <c r="N36" s="19">
        <v>150</v>
      </c>
      <c r="O36" s="19">
        <v>150</v>
      </c>
      <c r="P36" s="19"/>
      <c r="Q36" s="19"/>
      <c r="R36" s="19"/>
      <c r="S36" s="19" t="s">
        <v>197</v>
      </c>
      <c r="T36" s="19" t="s">
        <v>198</v>
      </c>
      <c r="U36" s="19">
        <v>1</v>
      </c>
      <c r="V36" s="19">
        <v>56</v>
      </c>
      <c r="W36" s="19">
        <v>278</v>
      </c>
      <c r="X36" s="19">
        <v>14</v>
      </c>
      <c r="Y36" s="19" t="s">
        <v>44</v>
      </c>
      <c r="Z36" s="19" t="s">
        <v>115</v>
      </c>
    </row>
    <row r="37" spans="1:26" ht="96">
      <c r="A37" s="15">
        <f t="shared" si="0"/>
        <v>33</v>
      </c>
      <c r="B37" s="19">
        <v>2023</v>
      </c>
      <c r="C37" s="19" t="s">
        <v>199</v>
      </c>
      <c r="D37" s="19" t="s">
        <v>33</v>
      </c>
      <c r="E37" s="19" t="s">
        <v>34</v>
      </c>
      <c r="F37" s="19" t="s">
        <v>35</v>
      </c>
      <c r="G37" s="20" t="s">
        <v>200</v>
      </c>
      <c r="H37" s="20" t="s">
        <v>201</v>
      </c>
      <c r="I37" s="19"/>
      <c r="J37" s="16" t="s">
        <v>58</v>
      </c>
      <c r="K37" s="19" t="s">
        <v>59</v>
      </c>
      <c r="L37" s="19" t="s">
        <v>202</v>
      </c>
      <c r="M37" s="19" t="s">
        <v>61</v>
      </c>
      <c r="N37" s="20">
        <v>380</v>
      </c>
      <c r="O37" s="20">
        <v>380</v>
      </c>
      <c r="P37" s="20"/>
      <c r="Q37" s="19"/>
      <c r="R37" s="19"/>
      <c r="S37" s="20" t="s">
        <v>203</v>
      </c>
      <c r="T37" s="19" t="s">
        <v>204</v>
      </c>
      <c r="U37" s="35">
        <v>8</v>
      </c>
      <c r="V37" s="35">
        <v>350</v>
      </c>
      <c r="W37" s="35">
        <v>1225</v>
      </c>
      <c r="X37" s="35">
        <v>41</v>
      </c>
      <c r="Y37" s="19" t="s">
        <v>44</v>
      </c>
      <c r="Z37" s="19" t="s">
        <v>205</v>
      </c>
    </row>
    <row r="38" spans="1:26" ht="36">
      <c r="A38" s="15">
        <f t="shared" si="0"/>
        <v>34</v>
      </c>
      <c r="B38" s="19">
        <v>2023</v>
      </c>
      <c r="C38" s="19" t="s">
        <v>206</v>
      </c>
      <c r="D38" s="19" t="s">
        <v>33</v>
      </c>
      <c r="E38" s="19" t="s">
        <v>34</v>
      </c>
      <c r="F38" s="19" t="s">
        <v>35</v>
      </c>
      <c r="G38" s="19" t="s">
        <v>55</v>
      </c>
      <c r="H38" s="19" t="s">
        <v>56</v>
      </c>
      <c r="I38" s="19" t="s">
        <v>57</v>
      </c>
      <c r="J38" s="16" t="s">
        <v>58</v>
      </c>
      <c r="K38" s="19" t="s">
        <v>59</v>
      </c>
      <c r="L38" s="19" t="s">
        <v>202</v>
      </c>
      <c r="M38" s="19" t="s">
        <v>41</v>
      </c>
      <c r="N38" s="19">
        <v>350</v>
      </c>
      <c r="O38" s="19">
        <v>350</v>
      </c>
      <c r="P38" s="19"/>
      <c r="Q38" s="19"/>
      <c r="R38" s="19"/>
      <c r="S38" s="19" t="s">
        <v>207</v>
      </c>
      <c r="T38" s="19" t="s">
        <v>204</v>
      </c>
      <c r="U38" s="20">
        <v>1</v>
      </c>
      <c r="V38" s="42">
        <v>627</v>
      </c>
      <c r="W38" s="42">
        <v>2907</v>
      </c>
      <c r="X38" s="35">
        <v>43</v>
      </c>
      <c r="Y38" s="19" t="s">
        <v>44</v>
      </c>
      <c r="Z38" s="19" t="s">
        <v>208</v>
      </c>
    </row>
    <row r="39" spans="1:26" ht="36">
      <c r="A39" s="15">
        <f t="shared" si="0"/>
        <v>35</v>
      </c>
      <c r="B39" s="19">
        <v>2023</v>
      </c>
      <c r="C39" s="19" t="s">
        <v>209</v>
      </c>
      <c r="D39" s="19" t="s">
        <v>33</v>
      </c>
      <c r="E39" s="19" t="s">
        <v>34</v>
      </c>
      <c r="F39" s="19" t="s">
        <v>35</v>
      </c>
      <c r="G39" s="19" t="s">
        <v>83</v>
      </c>
      <c r="H39" s="19" t="s">
        <v>94</v>
      </c>
      <c r="I39" s="19" t="s">
        <v>57</v>
      </c>
      <c r="J39" s="16" t="s">
        <v>58</v>
      </c>
      <c r="K39" s="19" t="s">
        <v>59</v>
      </c>
      <c r="L39" s="19" t="s">
        <v>202</v>
      </c>
      <c r="M39" s="19" t="s">
        <v>41</v>
      </c>
      <c r="N39" s="19">
        <v>380</v>
      </c>
      <c r="O39" s="19">
        <v>380</v>
      </c>
      <c r="P39" s="19"/>
      <c r="Q39" s="19"/>
      <c r="R39" s="19"/>
      <c r="S39" s="19" t="s">
        <v>210</v>
      </c>
      <c r="T39" s="19" t="s">
        <v>204</v>
      </c>
      <c r="U39" s="45">
        <v>1</v>
      </c>
      <c r="V39" s="42">
        <v>105</v>
      </c>
      <c r="W39" s="42">
        <v>415</v>
      </c>
      <c r="X39" s="40">
        <v>60</v>
      </c>
      <c r="Y39" s="19" t="s">
        <v>44</v>
      </c>
      <c r="Z39" s="25" t="s">
        <v>211</v>
      </c>
    </row>
    <row r="40" spans="1:26" ht="36">
      <c r="A40" s="15">
        <f t="shared" si="0"/>
        <v>36</v>
      </c>
      <c r="B40" s="25">
        <v>2023</v>
      </c>
      <c r="C40" s="25" t="s">
        <v>212</v>
      </c>
      <c r="D40" s="19" t="s">
        <v>33</v>
      </c>
      <c r="E40" s="25" t="s">
        <v>34</v>
      </c>
      <c r="F40" s="25" t="s">
        <v>35</v>
      </c>
      <c r="G40" s="25" t="s">
        <v>55</v>
      </c>
      <c r="H40" s="25" t="s">
        <v>213</v>
      </c>
      <c r="I40" s="25" t="s">
        <v>57</v>
      </c>
      <c r="J40" s="16" t="s">
        <v>58</v>
      </c>
      <c r="K40" s="19" t="s">
        <v>59</v>
      </c>
      <c r="L40" s="31" t="s">
        <v>109</v>
      </c>
      <c r="M40" s="19" t="s">
        <v>61</v>
      </c>
      <c r="N40" s="25">
        <v>150</v>
      </c>
      <c r="O40" s="25">
        <v>150</v>
      </c>
      <c r="P40" s="25"/>
      <c r="Q40" s="25"/>
      <c r="R40" s="25"/>
      <c r="S40" s="25" t="s">
        <v>214</v>
      </c>
      <c r="T40" s="25" t="s">
        <v>111</v>
      </c>
      <c r="U40" s="25">
        <v>1</v>
      </c>
      <c r="V40" s="25">
        <v>260</v>
      </c>
      <c r="W40" s="25">
        <v>1066</v>
      </c>
      <c r="X40" s="25">
        <v>142</v>
      </c>
      <c r="Y40" s="25" t="s">
        <v>215</v>
      </c>
      <c r="Z40" s="25" t="s">
        <v>208</v>
      </c>
    </row>
    <row r="41" spans="1:26" ht="36">
      <c r="A41" s="15">
        <f t="shared" si="0"/>
        <v>37</v>
      </c>
      <c r="B41" s="19">
        <v>2023</v>
      </c>
      <c r="C41" s="19" t="s">
        <v>216</v>
      </c>
      <c r="D41" s="19" t="s">
        <v>33</v>
      </c>
      <c r="E41" s="19" t="s">
        <v>34</v>
      </c>
      <c r="F41" s="19" t="s">
        <v>35</v>
      </c>
      <c r="G41" s="19" t="s">
        <v>83</v>
      </c>
      <c r="H41" s="19" t="s">
        <v>217</v>
      </c>
      <c r="I41" s="19" t="s">
        <v>68</v>
      </c>
      <c r="J41" s="16" t="s">
        <v>58</v>
      </c>
      <c r="K41" s="19" t="s">
        <v>59</v>
      </c>
      <c r="L41" s="19" t="s">
        <v>202</v>
      </c>
      <c r="M41" s="19" t="s">
        <v>41</v>
      </c>
      <c r="N41" s="32">
        <v>300</v>
      </c>
      <c r="O41" s="32">
        <v>300</v>
      </c>
      <c r="P41" s="32"/>
      <c r="Q41" s="32"/>
      <c r="R41" s="32"/>
      <c r="S41" s="19" t="s">
        <v>210</v>
      </c>
      <c r="T41" s="19" t="s">
        <v>204</v>
      </c>
      <c r="U41" s="40">
        <v>1</v>
      </c>
      <c r="V41" s="41">
        <v>222</v>
      </c>
      <c r="W41" s="41">
        <v>864</v>
      </c>
      <c r="X41" s="41">
        <v>102</v>
      </c>
      <c r="Y41" s="19" t="s">
        <v>44</v>
      </c>
      <c r="Z41" s="25" t="s">
        <v>211</v>
      </c>
    </row>
    <row r="42" spans="1:26" ht="324">
      <c r="A42" s="15">
        <f t="shared" si="0"/>
        <v>38</v>
      </c>
      <c r="B42" s="16" t="s">
        <v>218</v>
      </c>
      <c r="C42" s="16" t="s">
        <v>219</v>
      </c>
      <c r="D42" s="19" t="s">
        <v>33</v>
      </c>
      <c r="E42" s="19" t="s">
        <v>34</v>
      </c>
      <c r="F42" s="16" t="s">
        <v>35</v>
      </c>
      <c r="G42" s="26" t="s">
        <v>220</v>
      </c>
      <c r="H42" s="16" t="s">
        <v>221</v>
      </c>
      <c r="I42" s="16"/>
      <c r="J42" s="16" t="s">
        <v>58</v>
      </c>
      <c r="K42" s="19" t="s">
        <v>59</v>
      </c>
      <c r="L42" s="19" t="s">
        <v>109</v>
      </c>
      <c r="M42" s="19" t="s">
        <v>61</v>
      </c>
      <c r="N42" s="16">
        <v>319</v>
      </c>
      <c r="O42" s="16">
        <v>319</v>
      </c>
      <c r="P42" s="16"/>
      <c r="Q42" s="16"/>
      <c r="R42" s="16"/>
      <c r="S42" s="16" t="s">
        <v>222</v>
      </c>
      <c r="T42" s="16" t="s">
        <v>223</v>
      </c>
      <c r="U42" s="36">
        <v>27</v>
      </c>
      <c r="V42" s="36">
        <v>1675</v>
      </c>
      <c r="W42" s="36">
        <v>6709</v>
      </c>
      <c r="X42" s="36">
        <v>3917</v>
      </c>
      <c r="Y42" s="36" t="s">
        <v>44</v>
      </c>
      <c r="Z42" s="16" t="s">
        <v>224</v>
      </c>
    </row>
    <row r="43" spans="1:26" ht="72">
      <c r="A43" s="15">
        <f t="shared" si="0"/>
        <v>39</v>
      </c>
      <c r="B43" s="19">
        <v>2023</v>
      </c>
      <c r="C43" s="19" t="s">
        <v>225</v>
      </c>
      <c r="D43" s="19" t="s">
        <v>33</v>
      </c>
      <c r="E43" s="19" t="s">
        <v>34</v>
      </c>
      <c r="F43" s="19" t="s">
        <v>35</v>
      </c>
      <c r="G43" s="19" t="s">
        <v>66</v>
      </c>
      <c r="H43" s="19" t="s">
        <v>193</v>
      </c>
      <c r="I43" s="19" t="s">
        <v>77</v>
      </c>
      <c r="J43" s="19" t="s">
        <v>126</v>
      </c>
      <c r="K43" s="19" t="s">
        <v>138</v>
      </c>
      <c r="L43" s="19" t="s">
        <v>167</v>
      </c>
      <c r="M43" s="19" t="s">
        <v>129</v>
      </c>
      <c r="N43" s="19">
        <v>335</v>
      </c>
      <c r="O43" s="19">
        <v>335</v>
      </c>
      <c r="P43" s="19"/>
      <c r="Q43" s="19"/>
      <c r="R43" s="19"/>
      <c r="S43" s="19" t="s">
        <v>226</v>
      </c>
      <c r="T43" s="16" t="s">
        <v>227</v>
      </c>
      <c r="U43" s="19">
        <v>1</v>
      </c>
      <c r="V43" s="19">
        <v>2600</v>
      </c>
      <c r="W43" s="19">
        <v>8500</v>
      </c>
      <c r="X43" s="19">
        <v>6</v>
      </c>
      <c r="Y43" s="19" t="s">
        <v>44</v>
      </c>
      <c r="Z43" s="19" t="s">
        <v>224</v>
      </c>
    </row>
    <row r="44" spans="1:26" ht="61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3">
        <f>SUM(N5:N43)</f>
        <v>6233</v>
      </c>
      <c r="O44" s="33">
        <f>SUM(O5:O43)</f>
        <v>6233</v>
      </c>
      <c r="P44" s="27"/>
      <c r="Q44" s="27"/>
      <c r="R44" s="27"/>
      <c r="S44" s="16"/>
      <c r="T44" s="16"/>
      <c r="U44" s="46"/>
      <c r="V44" s="46"/>
      <c r="W44" s="46"/>
      <c r="X44" s="46"/>
      <c r="Y44" s="47"/>
      <c r="Z44" s="27"/>
    </row>
  </sheetData>
  <sheetProtection/>
  <mergeCells count="12">
    <mergeCell ref="A2:Z2"/>
    <mergeCell ref="F3:I3"/>
    <mergeCell ref="J3:L3"/>
    <mergeCell ref="N3:R3"/>
    <mergeCell ref="S3:Y3"/>
    <mergeCell ref="A3:A4"/>
    <mergeCell ref="B3:B4"/>
    <mergeCell ref="C3:C4"/>
    <mergeCell ref="D3:D4"/>
    <mergeCell ref="E3:E4"/>
    <mergeCell ref="M3:M4"/>
    <mergeCell ref="Z3:Z4"/>
  </mergeCells>
  <dataValidations count="6">
    <dataValidation type="list" allowBlank="1" showInputMessage="1" showErrorMessage="1" sqref="J5 J6">
      <formula1>数据源!$A$1:$F$1</formula1>
    </dataValidation>
    <dataValidation type="list" allowBlank="1" showInputMessage="1" showErrorMessage="1" sqref="M6 M38 M39 M41">
      <formula1>"巩固脱贫攻坚成果,农村产业发展,易地扶贫搬迁,乡村治理建设"</formula1>
    </dataValidation>
    <dataValidation type="list" allowBlank="1" showInputMessage="1" showErrorMessage="1" sqref="L5 L6 K7:L7 K17:L17 K18 L18 K19 K20 K21 L21 K37:L37 K38 L38 K39 L39 K40 K41 L41 K42 K5:K6 K14:L16 K8:L13">
      <formula1>INDIRECT(K5)</formula1>
    </dataValidation>
    <dataValidation type="list" allowBlank="1" showInputMessage="1" showErrorMessage="1" sqref="I7 I17 I18 I20 I37 I38 I39 I40 I41 I9:I13 I15:I16">
      <formula1>"省级重点帮扶村,市级重点帮扶村,县级重点帮扶村,否"</formula1>
    </dataValidation>
    <dataValidation type="list" allowBlank="1" showInputMessage="1" showErrorMessage="1" sqref="M5 M7 P7 P12 M17 M18 M19 M20 M21 M22 M32 M34 M37 M40 M42 M8:M13 M14:M16">
      <formula1>"巩固脱贫攻坚成果,农村产业发展,易地扶贫搬迁,乡村建设"</formula1>
    </dataValidation>
    <dataValidation type="list" allowBlank="1" showInputMessage="1" showErrorMessage="1" sqref="J7 J17 J18 J19 J20 J21 J37 J38 J39 J40 J41 J42 J8:J13 J14:J16">
      <formula1>#REF!</formula1>
    </dataValidation>
  </dataValidations>
  <printOptions horizontalCentered="1"/>
  <pageMargins left="0.5548611111111111" right="0.5548611111111111" top="0.60625" bottom="0.60625" header="0.5118055555555555" footer="0.5118055555555555"/>
  <pageSetup fitToHeight="0" fitToWidth="1" horizontalDpi="600" verticalDpi="600" orientation="landscape" paperSize="8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6" width="23.50390625" style="1" customWidth="1"/>
    <col min="7" max="7" width="13.875" style="1" customWidth="1"/>
    <col min="8" max="8" width="23.50390625" style="1" customWidth="1"/>
    <col min="9" max="9" width="9.00390625" style="1" customWidth="1"/>
    <col min="10" max="10" width="14.50390625" style="1" customWidth="1"/>
    <col min="11" max="11" width="12.00390625" style="1" customWidth="1"/>
    <col min="12" max="13" width="13.625" style="1" customWidth="1"/>
    <col min="14" max="249" width="9.00390625" style="1" customWidth="1"/>
  </cols>
  <sheetData>
    <row r="1" spans="1:8" s="1" customFormat="1" ht="13.5">
      <c r="A1" s="2" t="s">
        <v>126</v>
      </c>
      <c r="B1" s="2" t="s">
        <v>47</v>
      </c>
      <c r="C1" s="2" t="s">
        <v>58</v>
      </c>
      <c r="D1" s="2" t="s">
        <v>228</v>
      </c>
      <c r="E1" s="2" t="s">
        <v>38</v>
      </c>
      <c r="F1" s="2" t="s">
        <v>229</v>
      </c>
      <c r="G1" s="2"/>
      <c r="H1" s="2"/>
    </row>
    <row r="2" spans="1:8" s="1" customFormat="1" ht="13.5">
      <c r="A2" s="3" t="s">
        <v>138</v>
      </c>
      <c r="B2" s="3" t="s">
        <v>230</v>
      </c>
      <c r="C2" s="3" t="s">
        <v>231</v>
      </c>
      <c r="D2" s="3" t="s">
        <v>232</v>
      </c>
      <c r="E2" s="4" t="s">
        <v>233</v>
      </c>
      <c r="F2" s="3" t="s">
        <v>229</v>
      </c>
      <c r="G2" s="3"/>
      <c r="H2" s="3"/>
    </row>
    <row r="3" spans="1:8" s="1" customFormat="1" ht="13.5">
      <c r="A3" s="3" t="s">
        <v>158</v>
      </c>
      <c r="B3" s="3" t="s">
        <v>234</v>
      </c>
      <c r="C3" s="3" t="s">
        <v>59</v>
      </c>
      <c r="D3" s="3" t="s">
        <v>235</v>
      </c>
      <c r="E3" s="4" t="s">
        <v>39</v>
      </c>
      <c r="F3" s="3"/>
      <c r="G3" s="3"/>
      <c r="H3" s="3"/>
    </row>
    <row r="4" spans="1:8" s="1" customFormat="1" ht="13.5">
      <c r="A4" s="3" t="s">
        <v>236</v>
      </c>
      <c r="B4" s="3" t="s">
        <v>48</v>
      </c>
      <c r="C4" s="3"/>
      <c r="D4" s="3" t="s">
        <v>237</v>
      </c>
      <c r="E4" s="4"/>
      <c r="F4" s="3"/>
      <c r="G4" s="3"/>
      <c r="H4" s="3"/>
    </row>
    <row r="5" spans="1:8" s="1" customFormat="1" ht="13.5">
      <c r="A5" s="3" t="s">
        <v>238</v>
      </c>
      <c r="B5" s="3" t="s">
        <v>239</v>
      </c>
      <c r="C5" s="3"/>
      <c r="D5" s="3"/>
      <c r="E5" s="4"/>
      <c r="F5" s="3"/>
      <c r="G5" s="3"/>
      <c r="H5" s="3"/>
    </row>
    <row r="6" spans="1:8" s="1" customFormat="1" ht="13.5">
      <c r="A6" s="3" t="s">
        <v>127</v>
      </c>
      <c r="B6" s="3"/>
      <c r="C6" s="3"/>
      <c r="D6" s="3"/>
      <c r="E6" s="3"/>
      <c r="F6" s="3"/>
      <c r="G6" s="3"/>
      <c r="H6" s="3"/>
    </row>
    <row r="7" s="1" customFormat="1" ht="13.5">
      <c r="A7" s="3"/>
    </row>
    <row r="8" s="1" customFormat="1" ht="13.5"/>
    <row r="9" s="1" customFormat="1" ht="13.5"/>
    <row r="10" spans="1:15" s="2" customFormat="1" ht="13.5">
      <c r="A10" s="2" t="s">
        <v>138</v>
      </c>
      <c r="B10" s="2" t="s">
        <v>158</v>
      </c>
      <c r="C10" s="2" t="s">
        <v>236</v>
      </c>
      <c r="D10" s="2" t="s">
        <v>238</v>
      </c>
      <c r="E10" s="2" t="s">
        <v>127</v>
      </c>
      <c r="F10" s="2" t="s">
        <v>230</v>
      </c>
      <c r="G10" s="2" t="s">
        <v>234</v>
      </c>
      <c r="H10" s="2" t="s">
        <v>48</v>
      </c>
      <c r="I10" s="2" t="s">
        <v>239</v>
      </c>
      <c r="J10" s="2" t="s">
        <v>231</v>
      </c>
      <c r="K10" s="2" t="s">
        <v>59</v>
      </c>
      <c r="L10" s="2" t="s">
        <v>240</v>
      </c>
      <c r="M10" s="2" t="s">
        <v>233</v>
      </c>
      <c r="N10" s="2" t="s">
        <v>39</v>
      </c>
      <c r="O10" s="2" t="s">
        <v>229</v>
      </c>
    </row>
    <row r="11" spans="1:15" s="1" customFormat="1" ht="30.75" customHeight="1">
      <c r="A11" s="5" t="s">
        <v>139</v>
      </c>
      <c r="B11" s="6" t="s">
        <v>159</v>
      </c>
      <c r="C11" s="6" t="s">
        <v>241</v>
      </c>
      <c r="D11" s="5" t="s">
        <v>242</v>
      </c>
      <c r="E11" s="5" t="s">
        <v>128</v>
      </c>
      <c r="F11" s="6" t="s">
        <v>243</v>
      </c>
      <c r="G11" s="6" t="s">
        <v>244</v>
      </c>
      <c r="H11" s="6" t="s">
        <v>49</v>
      </c>
      <c r="I11" s="5" t="s">
        <v>245</v>
      </c>
      <c r="J11" s="6" t="s">
        <v>246</v>
      </c>
      <c r="K11" s="7" t="s">
        <v>247</v>
      </c>
      <c r="L11" s="8" t="s">
        <v>232</v>
      </c>
      <c r="M11" s="9" t="s">
        <v>248</v>
      </c>
      <c r="N11" s="6" t="s">
        <v>40</v>
      </c>
      <c r="O11" s="5" t="s">
        <v>229</v>
      </c>
    </row>
    <row r="12" spans="1:15" s="1" customFormat="1" ht="30.75" customHeight="1">
      <c r="A12" s="5" t="s">
        <v>249</v>
      </c>
      <c r="B12" s="6" t="s">
        <v>167</v>
      </c>
      <c r="C12" s="6" t="s">
        <v>250</v>
      </c>
      <c r="D12" s="6"/>
      <c r="E12" s="5"/>
      <c r="F12" s="6" t="s">
        <v>251</v>
      </c>
      <c r="G12" s="6" t="s">
        <v>252</v>
      </c>
      <c r="H12" s="7" t="s">
        <v>253</v>
      </c>
      <c r="I12" s="5"/>
      <c r="J12" s="6" t="s">
        <v>254</v>
      </c>
      <c r="K12" s="10" t="s">
        <v>60</v>
      </c>
      <c r="L12" s="5" t="s">
        <v>235</v>
      </c>
      <c r="M12" s="5"/>
      <c r="N12" s="6"/>
      <c r="O12" s="5"/>
    </row>
    <row r="13" spans="1:15" s="1" customFormat="1" ht="30.75" customHeight="1">
      <c r="A13" s="5" t="s">
        <v>148</v>
      </c>
      <c r="B13" s="6" t="s">
        <v>255</v>
      </c>
      <c r="C13" s="5"/>
      <c r="D13" s="6"/>
      <c r="E13" s="5"/>
      <c r="F13" s="5"/>
      <c r="G13" s="5"/>
      <c r="H13" s="5"/>
      <c r="I13" s="5"/>
      <c r="J13" s="6" t="s">
        <v>256</v>
      </c>
      <c r="K13" s="6" t="s">
        <v>257</v>
      </c>
      <c r="L13" s="5" t="s">
        <v>258</v>
      </c>
      <c r="M13" s="5"/>
      <c r="N13" s="6"/>
      <c r="O13" s="5"/>
    </row>
    <row r="14" spans="1:15" s="1" customFormat="1" ht="30.75" customHeight="1">
      <c r="A14" s="5" t="s">
        <v>259</v>
      </c>
      <c r="B14" s="6" t="s">
        <v>260</v>
      </c>
      <c r="C14" s="5"/>
      <c r="D14" s="6"/>
      <c r="E14" s="5"/>
      <c r="F14" s="5"/>
      <c r="G14" s="5"/>
      <c r="H14" s="5"/>
      <c r="I14" s="5"/>
      <c r="J14" s="6" t="s">
        <v>261</v>
      </c>
      <c r="K14" s="6" t="s">
        <v>202</v>
      </c>
      <c r="L14" s="8"/>
      <c r="M14" s="5"/>
      <c r="N14" s="5"/>
      <c r="O14" s="5"/>
    </row>
    <row r="15" spans="1:15" s="1" customFormat="1" ht="30.75" customHeight="1">
      <c r="A15" s="5" t="s">
        <v>262</v>
      </c>
      <c r="B15" s="5"/>
      <c r="C15" s="5"/>
      <c r="D15" s="6"/>
      <c r="E15" s="5"/>
      <c r="F15" s="5"/>
      <c r="G15" s="5"/>
      <c r="H15" s="5"/>
      <c r="I15" s="5"/>
      <c r="J15" s="5"/>
      <c r="K15" s="10" t="s">
        <v>263</v>
      </c>
      <c r="L15" s="8"/>
      <c r="M15" s="5"/>
      <c r="N15" s="5"/>
      <c r="O15" s="5"/>
    </row>
    <row r="16" spans="1:15" s="1" customFormat="1" ht="30.75" customHeight="1">
      <c r="A16" s="5" t="s">
        <v>264</v>
      </c>
      <c r="B16" s="5"/>
      <c r="C16" s="5"/>
      <c r="D16" s="6"/>
      <c r="E16" s="5"/>
      <c r="F16" s="5"/>
      <c r="G16" s="5"/>
      <c r="H16" s="5"/>
      <c r="I16" s="5"/>
      <c r="J16" s="5"/>
      <c r="K16" s="6" t="s">
        <v>265</v>
      </c>
      <c r="L16" s="8"/>
      <c r="M16" s="5"/>
      <c r="N16" s="5"/>
      <c r="O16" s="5"/>
    </row>
    <row r="17" spans="1:15" s="1" customFormat="1" ht="30.75" customHeight="1">
      <c r="A17" s="5" t="s">
        <v>266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</row>
    <row r="18" spans="1:15" s="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</row>
    <row r="19" spans="1:29" s="1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0:29" s="1" customFormat="1" ht="13.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0:29" s="1" customFormat="1" ht="13.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0:29" s="1" customFormat="1" ht="13.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DC48" sheet="1" object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～皓宇～</cp:lastModifiedBy>
  <dcterms:created xsi:type="dcterms:W3CDTF">2016-12-03T16:54:00Z</dcterms:created>
  <dcterms:modified xsi:type="dcterms:W3CDTF">2022-12-03T03:21:45Z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3CC194E04376471C99736FC8EE9E2A46</vt:lpwstr>
  </property>
</Properties>
</file>