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A就业服务中心\D补贴公示\公示补充3.2\"/>
    </mc:Choice>
  </mc:AlternateContent>
  <bookViews>
    <workbookView xWindow="0" yWindow="0" windowWidth="23040" windowHeight="9450"/>
  </bookViews>
  <sheets>
    <sheet name="岗位补贴" sheetId="9" r:id="rId1"/>
  </sheets>
  <definedNames>
    <definedName name="_xlnm._FilterDatabase" localSheetId="0" hidden="1">岗位补贴!$A$2:$E$11</definedName>
  </definedNames>
  <calcPr calcId="162913"/>
</workbook>
</file>

<file path=xl/calcChain.xml><?xml version="1.0" encoding="utf-8"?>
<calcChain xmlns="http://schemas.openxmlformats.org/spreadsheetml/2006/main">
  <c r="M4" i="9" l="1"/>
  <c r="M5" i="9"/>
  <c r="N5" i="9"/>
  <c r="M6" i="9"/>
  <c r="N6" i="9"/>
  <c r="O6" i="9"/>
  <c r="M7" i="9"/>
  <c r="N7" i="9"/>
  <c r="O7" i="9"/>
  <c r="M8" i="9"/>
  <c r="N8" i="9"/>
  <c r="O8" i="9"/>
  <c r="M9" i="9"/>
  <c r="N9" i="9"/>
  <c r="O9" i="9"/>
  <c r="M10" i="9"/>
  <c r="N10" i="9"/>
  <c r="O10" i="9"/>
  <c r="M11" i="9"/>
  <c r="N11" i="9"/>
  <c r="O11" i="9"/>
  <c r="M12" i="9"/>
  <c r="N12" i="9"/>
  <c r="M13" i="9"/>
  <c r="N13" i="9"/>
  <c r="O13" i="9"/>
  <c r="M14" i="9"/>
  <c r="M15" i="9"/>
  <c r="N15" i="9"/>
  <c r="O15" i="9"/>
  <c r="M16" i="9"/>
  <c r="N16" i="9"/>
  <c r="M17" i="9"/>
  <c r="N17" i="9"/>
  <c r="O17" i="9"/>
  <c r="M18" i="9"/>
  <c r="M19" i="9"/>
  <c r="N19" i="9"/>
  <c r="O19" i="9"/>
  <c r="M20" i="9"/>
  <c r="N20" i="9"/>
  <c r="O20" i="9"/>
  <c r="M21" i="9"/>
  <c r="N21" i="9"/>
  <c r="O21" i="9"/>
  <c r="M22" i="9"/>
  <c r="N22" i="9"/>
  <c r="O22" i="9"/>
  <c r="N23" i="9" l="1"/>
  <c r="M23" i="9"/>
  <c r="O23" i="9" l="1"/>
</calcChain>
</file>

<file path=xl/comments1.xml><?xml version="1.0" encoding="utf-8"?>
<comments xmlns="http://schemas.openxmlformats.org/spreadsheetml/2006/main">
  <authors>
    <author>admin</author>
  </authors>
  <commentList>
    <comment ref="C22" authorId="0" shapeId="0">
      <text>
        <r>
          <rPr>
            <b/>
            <sz val="9"/>
            <rFont val="宋体"/>
            <family val="3"/>
            <charset val="134"/>
          </rPr>
          <t>admin:</t>
        </r>
        <r>
          <rPr>
            <sz val="9"/>
            <rFont val="宋体"/>
            <family val="3"/>
            <charset val="134"/>
          </rPr>
          <t xml:space="preserve">
2021.9.7离职</t>
        </r>
      </text>
    </comment>
  </commentList>
</comments>
</file>

<file path=xl/sharedStrings.xml><?xml version="1.0" encoding="utf-8"?>
<sst xmlns="http://schemas.openxmlformats.org/spreadsheetml/2006/main" count="142" uniqueCount="59">
  <si>
    <t>序号</t>
  </si>
  <si>
    <t>申请企业</t>
  </si>
  <si>
    <t>姓名</t>
  </si>
  <si>
    <t>户籍所在街道</t>
  </si>
  <si>
    <t>社区</t>
  </si>
  <si>
    <t>养老保险享受月份</t>
  </si>
  <si>
    <t>月缴费基数</t>
  </si>
  <si>
    <t>医疗保险享受月份</t>
  </si>
  <si>
    <t>失业保险享受月份</t>
  </si>
  <si>
    <t>缴费月数</t>
  </si>
  <si>
    <t>申请金额</t>
  </si>
  <si>
    <t>养老保险补贴（月缴费基数*12%）</t>
  </si>
  <si>
    <t>医疗保险补贴（月缴费基数*3%）</t>
  </si>
  <si>
    <t>失业保险补贴（企业缴纳部分）</t>
  </si>
  <si>
    <t>解放街道</t>
  </si>
  <si>
    <t>南外街道</t>
  </si>
  <si>
    <t>赣州玉禾田环境事业发展有限公司</t>
    <phoneticPr fontId="11" type="noConversion"/>
  </si>
  <si>
    <t>朱兴兰</t>
  </si>
  <si>
    <t>西津路</t>
  </si>
  <si>
    <t>张永东</t>
  </si>
  <si>
    <t>大新开路</t>
  </si>
  <si>
    <t>刘荣茂</t>
  </si>
  <si>
    <t>解放路</t>
  </si>
  <si>
    <t>郭春明</t>
  </si>
  <si>
    <t>陈丽萍</t>
  </si>
  <si>
    <t>赣江街道</t>
  </si>
  <si>
    <t>荷包塘</t>
  </si>
  <si>
    <t>张伟</t>
  </si>
  <si>
    <t>钓鱼台</t>
  </si>
  <si>
    <t>宋秀兰</t>
  </si>
  <si>
    <t>下壕塘社区</t>
  </si>
  <si>
    <t>戴元海</t>
  </si>
  <si>
    <t>南外社区</t>
  </si>
  <si>
    <t>匡爱民</t>
  </si>
  <si>
    <t>东阳山社区</t>
  </si>
  <si>
    <t>朱作威</t>
  </si>
  <si>
    <t>东外街道</t>
  </si>
  <si>
    <t>东外</t>
  </si>
  <si>
    <t>李肖</t>
  </si>
  <si>
    <t>渡口路</t>
  </si>
  <si>
    <t>陈红</t>
  </si>
  <si>
    <t>巫文新</t>
  </si>
  <si>
    <t>邱长娣</t>
  </si>
  <si>
    <t>桃子园</t>
  </si>
  <si>
    <t>刘美英</t>
  </si>
  <si>
    <t>章江街道</t>
  </si>
  <si>
    <t>章江南社区</t>
  </si>
  <si>
    <t>荣林</t>
  </si>
  <si>
    <t>水西镇</t>
  </si>
  <si>
    <t>赣冶</t>
  </si>
  <si>
    <t>肖亮</t>
  </si>
  <si>
    <t>水西居委会</t>
  </si>
  <si>
    <t>谢志军</t>
  </si>
  <si>
    <t>陈敏</t>
  </si>
  <si>
    <t>202106-202110</t>
    <phoneticPr fontId="11" type="noConversion"/>
  </si>
  <si>
    <t>202106-202101</t>
    <phoneticPr fontId="11" type="noConversion"/>
  </si>
  <si>
    <t>202106-202109</t>
    <phoneticPr fontId="11" type="noConversion"/>
  </si>
  <si>
    <t>2021年第六批章贡区企业吸纳城镇脱贫解困劳动力社保补贴人员公示名单</t>
    <phoneticPr fontId="11" type="noConversion"/>
  </si>
  <si>
    <t>合计</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</si>
</sst>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Tahoma"/>
      <charset val="134"/>
    </font>
    <font>
      <sz val="16"/>
      <color theme="1"/>
      <name val="宋体"/>
      <family val="3"/>
      <charset val="134"/>
    </font>
    <font>
      <sz val="12"/>
      <color theme="1"/>
      <name val="仿宋"/>
      <family val="3"/>
      <charset val="134"/>
    </font>
    <font>
      <sz val="10"/>
      <color theme="1"/>
      <name val="宋体"/>
      <family val="3"/>
      <charset val="134"/>
    </font>
    <font>
      <sz val="10"/>
      <name val="宋体"/>
      <family val="3"/>
      <charset val="134"/>
      <scheme val="minor"/>
    </font>
    <font>
      <b/>
      <sz val="12"/>
      <color indexed="8"/>
      <name val="宋体"/>
      <family val="3"/>
      <charset val="134"/>
    </font>
    <font>
      <sz val="11"/>
      <color theme="1"/>
      <name val="宋体"/>
      <family val="3"/>
      <charset val="134"/>
      <scheme val="minor"/>
    </font>
    <font>
      <sz val="11"/>
      <name val="宋体"/>
      <family val="3"/>
      <charset val="134"/>
    </font>
    <font>
      <sz val="12"/>
      <name val="宋体"/>
      <family val="3"/>
      <charset val="134"/>
    </font>
    <font>
      <sz val="9"/>
      <name val="宋体"/>
      <family val="3"/>
      <charset val="134"/>
    </font>
    <font>
      <sz val="11"/>
      <color theme="1"/>
      <name val="Tahoma"/>
      <family val="2"/>
    </font>
    <font>
      <sz val="9"/>
      <name val="Tahoma"/>
      <family val="2"/>
    </font>
    <font>
      <sz val="10"/>
      <color theme="1"/>
      <name val="宋体"/>
      <family val="3"/>
      <charset val="134"/>
      <scheme val="minor"/>
    </font>
    <font>
      <b/>
      <sz val="9"/>
      <name val="宋体"/>
      <family val="3"/>
      <charset val="134"/>
    </font>
    <font>
      <b/>
      <sz val="11"/>
      <color theme="1"/>
      <name val="宋体"/>
      <family val="3"/>
      <charset val="134"/>
    </font>
    <font>
      <b/>
      <sz val="11"/>
      <color theme="1"/>
      <name val="Tahoma"/>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6" fillId="0" borderId="0">
      <alignment vertical="center"/>
    </xf>
    <xf numFmtId="0" fontId="8" fillId="0" borderId="0">
      <alignment vertical="center"/>
    </xf>
    <xf numFmtId="0" fontId="6"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8" fillId="0" borderId="0">
      <alignment vertical="center"/>
    </xf>
    <xf numFmtId="0" fontId="6" fillId="0" borderId="0">
      <alignment vertical="center"/>
    </xf>
    <xf numFmtId="0" fontId="8" fillId="0" borderId="0"/>
    <xf numFmtId="0" fontId="8" fillId="0" borderId="0"/>
    <xf numFmtId="0" fontId="6"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9" fillId="0" borderId="0">
      <alignment vertical="center"/>
    </xf>
  </cellStyleXfs>
  <cellXfs count="13">
    <xf numFmtId="0" fontId="0" fillId="0" borderId="0" xfId="0"/>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5" fillId="0" borderId="1" xfId="21" applyFont="1" applyFill="1" applyBorder="1" applyAlignment="1">
      <alignment vertical="center" wrapText="1"/>
    </xf>
    <xf numFmtId="0" fontId="1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4" fillId="0" borderId="1" xfId="0" applyFont="1" applyBorder="1" applyAlignment="1">
      <alignment horizontal="center"/>
    </xf>
    <xf numFmtId="0" fontId="15" fillId="0" borderId="1" xfId="0" applyFont="1" applyBorder="1" applyAlignment="1">
      <alignment horizontal="center"/>
    </xf>
    <xf numFmtId="0" fontId="10" fillId="0" borderId="0" xfId="0" applyFont="1"/>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22">
    <cellStyle name="常规" xfId="0" builtinId="0"/>
    <cellStyle name="常规 2" xfId="11"/>
    <cellStyle name="常规 2 2" xfId="9"/>
    <cellStyle name="常规 2 2 2" xfId="6"/>
    <cellStyle name="常规 2 2 2 2" xfId="1"/>
    <cellStyle name="常规 2 2 2 2 2" xfId="12"/>
    <cellStyle name="常规 2 2 3" xfId="7"/>
    <cellStyle name="常规 2 3" xfId="10"/>
    <cellStyle name="常规 3" xfId="14"/>
    <cellStyle name="常规 3 2" xfId="8"/>
    <cellStyle name="常规 4" xfId="15"/>
    <cellStyle name="常规 4 2" xfId="16"/>
    <cellStyle name="常规 44" xfId="2"/>
    <cellStyle name="常规 44 2" xfId="13"/>
    <cellStyle name="常规 5" xfId="17"/>
    <cellStyle name="常规 5 2" xfId="4"/>
    <cellStyle name="常规 5 2 2" xfId="5"/>
    <cellStyle name="常规 5 2 2 2" xfId="18"/>
    <cellStyle name="常规 5 3" xfId="19"/>
    <cellStyle name="常规 6" xfId="3"/>
    <cellStyle name="常规 7" xfId="20"/>
    <cellStyle name="常规_Sheet1" xfId="21"/>
  </cellStyles>
  <dxfs count="0"/>
  <tableStyles count="0" defaultTableStyle="TableStyleMedium2"/>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3"/>
  <sheetViews>
    <sheetView tabSelected="1" topLeftCell="C1" workbookViewId="0">
      <selection activeCell="F9" sqref="F9"/>
    </sheetView>
  </sheetViews>
  <sheetFormatPr defaultColWidth="9" defaultRowHeight="14.25" x14ac:dyDescent="0.2"/>
  <cols>
    <col min="1" max="1" width="6.75" customWidth="1"/>
    <col min="2" max="2" width="36.875" customWidth="1"/>
    <col min="3" max="3" width="8.375" customWidth="1"/>
    <col min="4" max="5" width="10" customWidth="1"/>
    <col min="13" max="13" width="14.25" customWidth="1"/>
    <col min="14" max="14" width="15.375" customWidth="1"/>
    <col min="15" max="15" width="15.75" customWidth="1"/>
  </cols>
  <sheetData>
    <row r="1" spans="1:16" ht="27" customHeight="1" x14ac:dyDescent="0.2">
      <c r="A1" s="11" t="s">
        <v>57</v>
      </c>
      <c r="B1" s="11"/>
      <c r="C1" s="11"/>
      <c r="D1" s="11"/>
      <c r="E1" s="11"/>
      <c r="F1" s="11"/>
      <c r="G1" s="11"/>
      <c r="H1" s="11"/>
      <c r="I1" s="11"/>
      <c r="J1" s="11"/>
      <c r="K1" s="11"/>
      <c r="L1" s="11"/>
      <c r="M1" s="11"/>
      <c r="N1" s="11"/>
      <c r="O1" s="11"/>
    </row>
    <row r="2" spans="1:16" ht="21" customHeight="1" x14ac:dyDescent="0.2">
      <c r="A2" s="12" t="s">
        <v>0</v>
      </c>
      <c r="B2" s="12" t="s">
        <v>1</v>
      </c>
      <c r="C2" s="4" t="s">
        <v>2</v>
      </c>
      <c r="D2" s="4" t="s">
        <v>3</v>
      </c>
      <c r="E2" s="4" t="s">
        <v>4</v>
      </c>
      <c r="F2" s="4" t="s">
        <v>5</v>
      </c>
      <c r="G2" s="4" t="s">
        <v>6</v>
      </c>
      <c r="H2" s="4" t="s">
        <v>7</v>
      </c>
      <c r="I2" s="4" t="s">
        <v>6</v>
      </c>
      <c r="J2" s="4" t="s">
        <v>8</v>
      </c>
      <c r="K2" s="4" t="s">
        <v>6</v>
      </c>
      <c r="L2" s="4" t="s">
        <v>9</v>
      </c>
      <c r="M2" s="4" t="s">
        <v>10</v>
      </c>
      <c r="N2" s="4"/>
      <c r="O2" s="4"/>
    </row>
    <row r="3" spans="1:16" ht="33" customHeight="1" x14ac:dyDescent="0.2">
      <c r="A3" s="12"/>
      <c r="B3" s="12"/>
      <c r="C3" s="4"/>
      <c r="D3" s="4"/>
      <c r="E3" s="4"/>
      <c r="F3" s="4"/>
      <c r="G3" s="4"/>
      <c r="H3" s="4"/>
      <c r="I3" s="4"/>
      <c r="J3" s="4"/>
      <c r="K3" s="4"/>
      <c r="L3" s="4"/>
      <c r="M3" s="1" t="s">
        <v>11</v>
      </c>
      <c r="N3" s="1" t="s">
        <v>12</v>
      </c>
      <c r="O3" s="1" t="s">
        <v>13</v>
      </c>
    </row>
    <row r="4" spans="1:16" ht="24" x14ac:dyDescent="0.2">
      <c r="A4" s="2">
        <v>1</v>
      </c>
      <c r="B4" s="5" t="s">
        <v>16</v>
      </c>
      <c r="C4" s="3" t="s">
        <v>17</v>
      </c>
      <c r="D4" s="2" t="s">
        <v>14</v>
      </c>
      <c r="E4" s="2" t="s">
        <v>18</v>
      </c>
      <c r="F4" s="2" t="s">
        <v>54</v>
      </c>
      <c r="G4" s="1">
        <v>3024</v>
      </c>
      <c r="H4" s="2"/>
      <c r="I4" s="1"/>
      <c r="J4" s="2"/>
      <c r="K4" s="1"/>
      <c r="L4" s="1">
        <v>5</v>
      </c>
      <c r="M4" s="1">
        <f>G4*0.12*L4</f>
        <v>1814.4</v>
      </c>
      <c r="N4" s="1"/>
      <c r="O4" s="3"/>
    </row>
    <row r="5" spans="1:16" ht="24" x14ac:dyDescent="0.2">
      <c r="A5" s="2">
        <v>2</v>
      </c>
      <c r="B5" s="5" t="s">
        <v>16</v>
      </c>
      <c r="C5" s="3" t="s">
        <v>19</v>
      </c>
      <c r="D5" s="2" t="s">
        <v>14</v>
      </c>
      <c r="E5" s="2" t="s">
        <v>20</v>
      </c>
      <c r="F5" s="2" t="s">
        <v>55</v>
      </c>
      <c r="G5" s="1">
        <v>3024</v>
      </c>
      <c r="H5" s="2" t="s">
        <v>55</v>
      </c>
      <c r="I5" s="1">
        <v>3017</v>
      </c>
      <c r="J5" s="2"/>
      <c r="K5" s="1"/>
      <c r="L5" s="1">
        <v>2</v>
      </c>
      <c r="M5" s="1">
        <f>G5*0.12*L5</f>
        <v>725.76</v>
      </c>
      <c r="N5" s="1">
        <f>I5*3%*L5</f>
        <v>181.01999999999998</v>
      </c>
      <c r="O5" s="3"/>
    </row>
    <row r="6" spans="1:16" ht="24" x14ac:dyDescent="0.2">
      <c r="A6" s="2">
        <v>3</v>
      </c>
      <c r="B6" s="5" t="s">
        <v>16</v>
      </c>
      <c r="C6" s="3" t="s">
        <v>21</v>
      </c>
      <c r="D6" s="2" t="s">
        <v>14</v>
      </c>
      <c r="E6" s="2" t="s">
        <v>22</v>
      </c>
      <c r="F6" s="2" t="s">
        <v>54</v>
      </c>
      <c r="G6" s="1">
        <v>3024</v>
      </c>
      <c r="H6" s="2" t="s">
        <v>54</v>
      </c>
      <c r="I6" s="1">
        <v>3017</v>
      </c>
      <c r="J6" s="2" t="s">
        <v>54</v>
      </c>
      <c r="K6" s="1">
        <v>3024</v>
      </c>
      <c r="L6" s="1">
        <v>5</v>
      </c>
      <c r="M6" s="1">
        <f>G6*0.12*L6</f>
        <v>1814.4</v>
      </c>
      <c r="N6" s="1">
        <f>I6*3%*L6</f>
        <v>452.54999999999995</v>
      </c>
      <c r="O6" s="3">
        <f>K6*0.005*L6</f>
        <v>75.600000000000009</v>
      </c>
    </row>
    <row r="7" spans="1:16" ht="24" x14ac:dyDescent="0.2">
      <c r="A7" s="2">
        <v>4</v>
      </c>
      <c r="B7" s="5" t="s">
        <v>16</v>
      </c>
      <c r="C7" s="3" t="s">
        <v>23</v>
      </c>
      <c r="D7" s="2" t="s">
        <v>14</v>
      </c>
      <c r="E7" s="2" t="s">
        <v>22</v>
      </c>
      <c r="F7" s="2" t="s">
        <v>54</v>
      </c>
      <c r="G7" s="1">
        <v>3024</v>
      </c>
      <c r="H7" s="2" t="s">
        <v>54</v>
      </c>
      <c r="I7" s="1">
        <v>3017</v>
      </c>
      <c r="J7" s="2" t="s">
        <v>54</v>
      </c>
      <c r="K7" s="1">
        <v>3024</v>
      </c>
      <c r="L7" s="1">
        <v>5</v>
      </c>
      <c r="M7" s="1">
        <f>G7*0.12*L7</f>
        <v>1814.4</v>
      </c>
      <c r="N7" s="1">
        <f>I7*3%*L7</f>
        <v>452.54999999999995</v>
      </c>
      <c r="O7" s="3">
        <f>K7*0.005*L7</f>
        <v>75.600000000000009</v>
      </c>
      <c r="P7" s="10"/>
    </row>
    <row r="8" spans="1:16" ht="24" x14ac:dyDescent="0.2">
      <c r="A8" s="2">
        <v>5</v>
      </c>
      <c r="B8" s="5" t="s">
        <v>16</v>
      </c>
      <c r="C8" s="3" t="s">
        <v>24</v>
      </c>
      <c r="D8" s="2" t="s">
        <v>25</v>
      </c>
      <c r="E8" s="2" t="s">
        <v>26</v>
      </c>
      <c r="F8" s="2" t="s">
        <v>54</v>
      </c>
      <c r="G8" s="1">
        <v>3024</v>
      </c>
      <c r="H8" s="2" t="s">
        <v>54</v>
      </c>
      <c r="I8" s="1">
        <v>3017</v>
      </c>
      <c r="J8" s="2" t="s">
        <v>54</v>
      </c>
      <c r="K8" s="1">
        <v>3024</v>
      </c>
      <c r="L8" s="1">
        <v>5</v>
      </c>
      <c r="M8" s="1">
        <f>G8*0.12*L8</f>
        <v>1814.4</v>
      </c>
      <c r="N8" s="1">
        <f>I8*3%*L8</f>
        <v>452.54999999999995</v>
      </c>
      <c r="O8" s="3">
        <f>K8*0.005*L8</f>
        <v>75.600000000000009</v>
      </c>
    </row>
    <row r="9" spans="1:16" ht="24" x14ac:dyDescent="0.2">
      <c r="A9" s="2">
        <v>6</v>
      </c>
      <c r="B9" s="5" t="s">
        <v>16</v>
      </c>
      <c r="C9" s="3" t="s">
        <v>27</v>
      </c>
      <c r="D9" s="2" t="s">
        <v>25</v>
      </c>
      <c r="E9" s="2" t="s">
        <v>28</v>
      </c>
      <c r="F9" s="2" t="s">
        <v>54</v>
      </c>
      <c r="G9" s="1">
        <v>3024</v>
      </c>
      <c r="H9" s="2" t="s">
        <v>54</v>
      </c>
      <c r="I9" s="1">
        <v>3017</v>
      </c>
      <c r="J9" s="2" t="s">
        <v>54</v>
      </c>
      <c r="K9" s="1">
        <v>3024</v>
      </c>
      <c r="L9" s="1">
        <v>5</v>
      </c>
      <c r="M9" s="1">
        <f>G9*0.12*L9</f>
        <v>1814.4</v>
      </c>
      <c r="N9" s="1">
        <f>I9*3%*L9</f>
        <v>452.54999999999995</v>
      </c>
      <c r="O9" s="3">
        <f>K9*0.005*L9</f>
        <v>75.600000000000009</v>
      </c>
    </row>
    <row r="10" spans="1:16" ht="24" x14ac:dyDescent="0.2">
      <c r="A10" s="2">
        <v>7</v>
      </c>
      <c r="B10" s="5" t="s">
        <v>16</v>
      </c>
      <c r="C10" s="3" t="s">
        <v>29</v>
      </c>
      <c r="D10" s="2" t="s">
        <v>15</v>
      </c>
      <c r="E10" s="2" t="s">
        <v>30</v>
      </c>
      <c r="F10" s="2" t="s">
        <v>54</v>
      </c>
      <c r="G10" s="1">
        <v>3024</v>
      </c>
      <c r="H10" s="2" t="s">
        <v>54</v>
      </c>
      <c r="I10" s="1">
        <v>3017</v>
      </c>
      <c r="J10" s="2" t="s">
        <v>54</v>
      </c>
      <c r="K10" s="1">
        <v>3024</v>
      </c>
      <c r="L10" s="1">
        <v>5</v>
      </c>
      <c r="M10" s="1">
        <f>G10*0.12*L10</f>
        <v>1814.4</v>
      </c>
      <c r="N10" s="1">
        <f>I10*3%*L10</f>
        <v>452.54999999999995</v>
      </c>
      <c r="O10" s="3">
        <f>K10*0.005*L10</f>
        <v>75.600000000000009</v>
      </c>
    </row>
    <row r="11" spans="1:16" ht="24" x14ac:dyDescent="0.2">
      <c r="A11" s="2">
        <v>8</v>
      </c>
      <c r="B11" s="5" t="s">
        <v>16</v>
      </c>
      <c r="C11" s="3" t="s">
        <v>31</v>
      </c>
      <c r="D11" s="2" t="s">
        <v>15</v>
      </c>
      <c r="E11" s="2" t="s">
        <v>32</v>
      </c>
      <c r="F11" s="2" t="s">
        <v>54</v>
      </c>
      <c r="G11" s="1">
        <v>3024</v>
      </c>
      <c r="H11" s="2" t="s">
        <v>54</v>
      </c>
      <c r="I11" s="1">
        <v>3017</v>
      </c>
      <c r="J11" s="2" t="s">
        <v>54</v>
      </c>
      <c r="K11" s="1">
        <v>3024</v>
      </c>
      <c r="L11" s="1">
        <v>5</v>
      </c>
      <c r="M11" s="1">
        <f>G11*0.12*L11</f>
        <v>1814.4</v>
      </c>
      <c r="N11" s="1">
        <f>I11*3%*L11</f>
        <v>452.54999999999995</v>
      </c>
      <c r="O11" s="3">
        <f>K11*0.005*L11</f>
        <v>75.600000000000009</v>
      </c>
    </row>
    <row r="12" spans="1:16" ht="24" x14ac:dyDescent="0.2">
      <c r="A12" s="2">
        <v>9</v>
      </c>
      <c r="B12" s="5" t="s">
        <v>16</v>
      </c>
      <c r="C12" s="3" t="s">
        <v>33</v>
      </c>
      <c r="D12" s="2" t="s">
        <v>15</v>
      </c>
      <c r="E12" s="2" t="s">
        <v>34</v>
      </c>
      <c r="F12" s="2" t="s">
        <v>54</v>
      </c>
      <c r="G12" s="1">
        <v>3024</v>
      </c>
      <c r="H12" s="2" t="s">
        <v>54</v>
      </c>
      <c r="I12" s="1">
        <v>3017</v>
      </c>
      <c r="J12" s="2"/>
      <c r="K12" s="1"/>
      <c r="L12" s="1">
        <v>5</v>
      </c>
      <c r="M12" s="1">
        <f>G12*0.12*L12</f>
        <v>1814.4</v>
      </c>
      <c r="N12" s="1">
        <f>I12*3%*L12</f>
        <v>452.54999999999995</v>
      </c>
      <c r="O12" s="3"/>
    </row>
    <row r="13" spans="1:16" ht="24" x14ac:dyDescent="0.2">
      <c r="A13" s="2">
        <v>10</v>
      </c>
      <c r="B13" s="5" t="s">
        <v>16</v>
      </c>
      <c r="C13" s="3" t="s">
        <v>35</v>
      </c>
      <c r="D13" s="2" t="s">
        <v>36</v>
      </c>
      <c r="E13" s="2" t="s">
        <v>37</v>
      </c>
      <c r="F13" s="2" t="s">
        <v>54</v>
      </c>
      <c r="G13" s="1">
        <v>3024</v>
      </c>
      <c r="H13" s="2" t="s">
        <v>54</v>
      </c>
      <c r="I13" s="1">
        <v>3017</v>
      </c>
      <c r="J13" s="2" t="s">
        <v>54</v>
      </c>
      <c r="K13" s="1">
        <v>3024</v>
      </c>
      <c r="L13" s="1">
        <v>5</v>
      </c>
      <c r="M13" s="1">
        <f>G13*0.12*L13</f>
        <v>1814.4</v>
      </c>
      <c r="N13" s="1">
        <f>I13*3%*L13</f>
        <v>452.54999999999995</v>
      </c>
      <c r="O13" s="3">
        <f>K13*0.005*L13</f>
        <v>75.600000000000009</v>
      </c>
    </row>
    <row r="14" spans="1:16" ht="24" x14ac:dyDescent="0.2">
      <c r="A14" s="2">
        <v>11</v>
      </c>
      <c r="B14" s="5" t="s">
        <v>16</v>
      </c>
      <c r="C14" s="3" t="s">
        <v>38</v>
      </c>
      <c r="D14" s="2" t="s">
        <v>36</v>
      </c>
      <c r="E14" s="2" t="s">
        <v>39</v>
      </c>
      <c r="F14" s="2" t="s">
        <v>54</v>
      </c>
      <c r="G14" s="1">
        <v>3024</v>
      </c>
      <c r="H14" s="2"/>
      <c r="I14" s="1"/>
      <c r="J14" s="2"/>
      <c r="K14" s="1"/>
      <c r="L14" s="1">
        <v>5</v>
      </c>
      <c r="M14" s="1">
        <f>G14*0.12*L14</f>
        <v>1814.4</v>
      </c>
      <c r="N14" s="1"/>
      <c r="O14" s="3"/>
    </row>
    <row r="15" spans="1:16" ht="24" x14ac:dyDescent="0.2">
      <c r="A15" s="2">
        <v>12</v>
      </c>
      <c r="B15" s="5" t="s">
        <v>16</v>
      </c>
      <c r="C15" s="3" t="s">
        <v>40</v>
      </c>
      <c r="D15" s="2" t="s">
        <v>36</v>
      </c>
      <c r="E15" s="2" t="s">
        <v>39</v>
      </c>
      <c r="F15" s="2" t="s">
        <v>54</v>
      </c>
      <c r="G15" s="1">
        <v>3024</v>
      </c>
      <c r="H15" s="2" t="s">
        <v>54</v>
      </c>
      <c r="I15" s="1">
        <v>3017</v>
      </c>
      <c r="J15" s="2" t="s">
        <v>54</v>
      </c>
      <c r="K15" s="1">
        <v>3024</v>
      </c>
      <c r="L15" s="1">
        <v>5</v>
      </c>
      <c r="M15" s="1">
        <f>G15*0.12*L15</f>
        <v>1814.4</v>
      </c>
      <c r="N15" s="1">
        <f>I15*3%*L15</f>
        <v>452.54999999999995</v>
      </c>
      <c r="O15" s="3">
        <f>K15*0.005*L15</f>
        <v>75.600000000000009</v>
      </c>
    </row>
    <row r="16" spans="1:16" ht="24" x14ac:dyDescent="0.2">
      <c r="A16" s="2">
        <v>13</v>
      </c>
      <c r="B16" s="5" t="s">
        <v>16</v>
      </c>
      <c r="C16" s="3" t="s">
        <v>41</v>
      </c>
      <c r="D16" s="2" t="s">
        <v>36</v>
      </c>
      <c r="E16" s="2" t="s">
        <v>39</v>
      </c>
      <c r="F16" s="2" t="s">
        <v>54</v>
      </c>
      <c r="G16" s="1">
        <v>3024</v>
      </c>
      <c r="H16" s="2" t="s">
        <v>54</v>
      </c>
      <c r="I16" s="1">
        <v>3017</v>
      </c>
      <c r="J16" s="2"/>
      <c r="K16" s="1"/>
      <c r="L16" s="1">
        <v>5</v>
      </c>
      <c r="M16" s="1">
        <f>G16*0.12*L16</f>
        <v>1814.4</v>
      </c>
      <c r="N16" s="1">
        <f>I16*3%*L16</f>
        <v>452.54999999999995</v>
      </c>
      <c r="O16" s="3"/>
    </row>
    <row r="17" spans="1:15" ht="24" x14ac:dyDescent="0.2">
      <c r="A17" s="2">
        <v>14</v>
      </c>
      <c r="B17" s="5" t="s">
        <v>16</v>
      </c>
      <c r="C17" s="3" t="s">
        <v>42</v>
      </c>
      <c r="D17" s="2" t="s">
        <v>36</v>
      </c>
      <c r="E17" s="2" t="s">
        <v>43</v>
      </c>
      <c r="F17" s="2" t="s">
        <v>54</v>
      </c>
      <c r="G17" s="1">
        <v>3024</v>
      </c>
      <c r="H17" s="2" t="s">
        <v>54</v>
      </c>
      <c r="I17" s="1">
        <v>3017</v>
      </c>
      <c r="J17" s="2" t="s">
        <v>54</v>
      </c>
      <c r="K17" s="1">
        <v>3024</v>
      </c>
      <c r="L17" s="1">
        <v>5</v>
      </c>
      <c r="M17" s="1">
        <f>G17*0.12*L17</f>
        <v>1814.4</v>
      </c>
      <c r="N17" s="1">
        <f>I17*3%*L17</f>
        <v>452.54999999999995</v>
      </c>
      <c r="O17" s="3">
        <f>K17*0.005*L17</f>
        <v>75.600000000000009</v>
      </c>
    </row>
    <row r="18" spans="1:15" ht="24" x14ac:dyDescent="0.2">
      <c r="A18" s="2">
        <v>15</v>
      </c>
      <c r="B18" s="5" t="s">
        <v>16</v>
      </c>
      <c r="C18" s="3" t="s">
        <v>44</v>
      </c>
      <c r="D18" s="2" t="s">
        <v>45</v>
      </c>
      <c r="E18" s="2" t="s">
        <v>46</v>
      </c>
      <c r="F18" s="2" t="s">
        <v>54</v>
      </c>
      <c r="G18" s="1">
        <v>3024</v>
      </c>
      <c r="H18" s="2"/>
      <c r="I18" s="1"/>
      <c r="J18" s="2"/>
      <c r="K18" s="1"/>
      <c r="L18" s="1">
        <v>5</v>
      </c>
      <c r="M18" s="1">
        <f>G18*0.12*L18</f>
        <v>1814.4</v>
      </c>
      <c r="N18" s="1"/>
      <c r="O18" s="3"/>
    </row>
    <row r="19" spans="1:15" ht="24" x14ac:dyDescent="0.2">
      <c r="A19" s="2">
        <v>16</v>
      </c>
      <c r="B19" s="5" t="s">
        <v>16</v>
      </c>
      <c r="C19" s="3" t="s">
        <v>47</v>
      </c>
      <c r="D19" s="2" t="s">
        <v>48</v>
      </c>
      <c r="E19" s="2" t="s">
        <v>49</v>
      </c>
      <c r="F19" s="2" t="s">
        <v>54</v>
      </c>
      <c r="G19" s="1">
        <v>3024</v>
      </c>
      <c r="H19" s="2" t="s">
        <v>54</v>
      </c>
      <c r="I19" s="1">
        <v>3017</v>
      </c>
      <c r="J19" s="2" t="s">
        <v>54</v>
      </c>
      <c r="K19" s="1">
        <v>3024</v>
      </c>
      <c r="L19" s="1">
        <v>5</v>
      </c>
      <c r="M19" s="1">
        <f>G19*0.12*L19</f>
        <v>1814.4</v>
      </c>
      <c r="N19" s="1">
        <f>I19*3%*L19</f>
        <v>452.54999999999995</v>
      </c>
      <c r="O19" s="3">
        <f>K19*0.005*L19</f>
        <v>75.600000000000009</v>
      </c>
    </row>
    <row r="20" spans="1:15" ht="24" x14ac:dyDescent="0.2">
      <c r="A20" s="2">
        <v>17</v>
      </c>
      <c r="B20" s="5" t="s">
        <v>16</v>
      </c>
      <c r="C20" s="3" t="s">
        <v>50</v>
      </c>
      <c r="D20" s="2" t="s">
        <v>48</v>
      </c>
      <c r="E20" s="2" t="s">
        <v>51</v>
      </c>
      <c r="F20" s="2" t="s">
        <v>54</v>
      </c>
      <c r="G20" s="1">
        <v>3024</v>
      </c>
      <c r="H20" s="2" t="s">
        <v>54</v>
      </c>
      <c r="I20" s="1">
        <v>3017</v>
      </c>
      <c r="J20" s="2" t="s">
        <v>54</v>
      </c>
      <c r="K20" s="1">
        <v>3024</v>
      </c>
      <c r="L20" s="1">
        <v>5</v>
      </c>
      <c r="M20" s="1">
        <f>G20*0.12*L20</f>
        <v>1814.4</v>
      </c>
      <c r="N20" s="1">
        <f>I20*3%*L20</f>
        <v>452.54999999999995</v>
      </c>
      <c r="O20" s="3">
        <f>K20*0.005*L20</f>
        <v>75.600000000000009</v>
      </c>
    </row>
    <row r="21" spans="1:15" ht="24" x14ac:dyDescent="0.2">
      <c r="A21" s="2">
        <v>18</v>
      </c>
      <c r="B21" s="5" t="s">
        <v>16</v>
      </c>
      <c r="C21" s="6" t="s">
        <v>52</v>
      </c>
      <c r="D21" s="2" t="s">
        <v>36</v>
      </c>
      <c r="E21" s="2" t="s">
        <v>39</v>
      </c>
      <c r="F21" s="2" t="s">
        <v>54</v>
      </c>
      <c r="G21" s="1">
        <v>3024</v>
      </c>
      <c r="H21" s="2" t="s">
        <v>54</v>
      </c>
      <c r="I21" s="1">
        <v>3017</v>
      </c>
      <c r="J21" s="2" t="s">
        <v>54</v>
      </c>
      <c r="K21" s="1">
        <v>3024</v>
      </c>
      <c r="L21" s="1">
        <v>5</v>
      </c>
      <c r="M21" s="1">
        <f>G21*0.12*L21</f>
        <v>1814.4</v>
      </c>
      <c r="N21" s="1">
        <f>I21*3%*L21</f>
        <v>452.54999999999995</v>
      </c>
      <c r="O21" s="3">
        <f>K21*0.005*L21</f>
        <v>75.600000000000009</v>
      </c>
    </row>
    <row r="22" spans="1:15" ht="24" x14ac:dyDescent="0.2">
      <c r="A22" s="2">
        <v>19</v>
      </c>
      <c r="B22" s="5" t="s">
        <v>16</v>
      </c>
      <c r="C22" s="3" t="s">
        <v>53</v>
      </c>
      <c r="D22" s="7" t="s">
        <v>36</v>
      </c>
      <c r="E22" s="7" t="s">
        <v>39</v>
      </c>
      <c r="F22" s="2" t="s">
        <v>56</v>
      </c>
      <c r="G22" s="1">
        <v>3024</v>
      </c>
      <c r="H22" s="2" t="s">
        <v>56</v>
      </c>
      <c r="I22" s="1">
        <v>3017</v>
      </c>
      <c r="J22" s="2" t="s">
        <v>56</v>
      </c>
      <c r="K22" s="1">
        <v>3024</v>
      </c>
      <c r="L22" s="1">
        <v>4</v>
      </c>
      <c r="M22" s="1">
        <f>G22*0.12*L22</f>
        <v>1451.52</v>
      </c>
      <c r="N22" s="1">
        <f>I22*3%*L22</f>
        <v>362.03999999999996</v>
      </c>
      <c r="O22" s="3">
        <f>K22*0.005*L22</f>
        <v>60.480000000000004</v>
      </c>
    </row>
    <row r="23" spans="1:15" x14ac:dyDescent="0.2">
      <c r="A23" s="8" t="s">
        <v>58</v>
      </c>
      <c r="B23" s="9"/>
      <c r="C23" s="9"/>
      <c r="D23" s="9"/>
      <c r="E23" s="9"/>
      <c r="F23" s="9"/>
      <c r="G23" s="9"/>
      <c r="H23" s="9"/>
      <c r="I23" s="9"/>
      <c r="J23" s="9"/>
      <c r="K23" s="9"/>
      <c r="L23" s="9"/>
      <c r="M23" s="1">
        <f>SUM(M4:M22)</f>
        <v>33022.080000000009</v>
      </c>
      <c r="N23" s="1">
        <f>SUM(N4:N22)</f>
        <v>6878.7600000000011</v>
      </c>
      <c r="O23" s="1">
        <f>SUM(O4:O22)</f>
        <v>967.68000000000018</v>
      </c>
    </row>
  </sheetData>
  <autoFilter ref="A2:E11"/>
  <mergeCells count="15">
    <mergeCell ref="A23:L23"/>
    <mergeCell ref="E2:E3"/>
    <mergeCell ref="B2:B3"/>
    <mergeCell ref="C2:C3"/>
    <mergeCell ref="A1:O1"/>
    <mergeCell ref="M2:O2"/>
    <mergeCell ref="A2:A3"/>
    <mergeCell ref="D2:D3"/>
    <mergeCell ref="F2:F3"/>
    <mergeCell ref="G2:G3"/>
    <mergeCell ref="H2:H3"/>
    <mergeCell ref="I2:I3"/>
    <mergeCell ref="J2:J3"/>
    <mergeCell ref="K2:K3"/>
    <mergeCell ref="L2:L3"/>
  </mergeCells>
  <phoneticPr fontId="11" type="noConversion"/>
  <pageMargins left="0.75" right="0.75" top="1" bottom="1" header="0.51180555555555596" footer="0.51180555555555596"/>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岗位补贴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install</cp:lastModifiedBy>
  <cp:lastPrinted>2018-08-28T03:28:00Z</cp:lastPrinted>
  <dcterms:created xsi:type="dcterms:W3CDTF">2008-09-11T17:22:00Z</dcterms:created>
  <dcterms:modified xsi:type="dcterms:W3CDTF">2022-03-04T06:40:25Z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11</vt:lpwstr>
  </property>
  <property fmtid="{D5CDD505-2E9C-101B-9397-08002B2CF9AE}" pid="3" name="KSOProductBuildVer">
    <vt:lpwstr>2052-11.1.0.10700</vt:lpwstr>
  </property>
  <property fmtid="{D5CDD505-2E9C-101B-9397-08002B2CF9AE}" pid="4" name="ICV">
    <vt:lpwstr>CD27BCE6581F436E83538BDC8F024101</vt:lpwstr>
  </property>
</Properties>
</file>