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<sst xmlns="http://schemas.openxmlformats.org/spreadsheetml/2006/main" count="32" uniqueCount="24">
  <si>
    <t>时间     项目</t>
  </si>
  <si>
    <t>汇总</t>
  </si>
  <si>
    <t>低保</t>
  </si>
  <si>
    <t>特困</t>
  </si>
  <si>
    <t>临时救助</t>
  </si>
  <si>
    <t>人次</t>
  </si>
  <si>
    <t>金额</t>
  </si>
  <si>
    <t>价格临时补贴</t>
  </si>
  <si>
    <t>提标金额</t>
  </si>
  <si>
    <t>增发金额</t>
  </si>
  <si>
    <t>护理补贴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</si>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</sst>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2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9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0</xdr:row>
      <xdr:rowOff>19050</xdr:rowOff>
    </xdr:from>
    <xdr:to>
      <xdr:col>1</xdr:col>
      <xdr:colOff>9525</xdr:colOff>
      <xdr:row>2</xdr:row>
      <xdr:rowOff>9525</xdr:rowOff>
    </xdr:to>
    <xdr:cxnSp>
      <xdr:nvCxnSpPr>
        <xdr:cNvPr id="2" name="直接连接符 1"/>
        <xdr:cNvCxnSpPr/>
      </xdr:nvCxnSpPr>
      <xdr:spPr>
        <a:xfrm>
          <a:off x="1270" y="19050"/>
          <a:ext cx="120840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A1" sqref="A1:A2"/>
    </sheetView>
  </sheetViews>
  <sheetFormatPr defaultColWidth="9" defaultRowHeight="14.25"/>
  <cols>
    <col min="1" max="1" width="15.75" style="2" customWidth="1"/>
    <col min="2" max="5" width="12.625" style="2" customWidth="1"/>
    <col min="6" max="6" width="13.75" style="2" customWidth="1"/>
    <col min="7" max="10" width="12.625" style="2" customWidth="1"/>
    <col min="11" max="11" width="13.75" style="2" customWidth="1"/>
    <col min="12" max="15" width="12.625" style="2" customWidth="1"/>
    <col min="16" max="16384" width="9" style="2"/>
  </cols>
  <sheetData>
    <row r="1" s="1" customFormat="1" ht="30" customHeight="1" spans="1:15">
      <c r="A1" s="3" t="s">
        <v>0</v>
      </c>
      <c r="B1" s="4" t="s">
        <v>1</v>
      </c>
      <c r="C1" s="4"/>
      <c r="D1" s="5" t="s">
        <v>2</v>
      </c>
      <c r="E1" s="6"/>
      <c r="F1" s="6"/>
      <c r="G1" s="6"/>
      <c r="H1" s="7"/>
      <c r="I1" s="13" t="s">
        <v>3</v>
      </c>
      <c r="J1" s="14"/>
      <c r="K1" s="14"/>
      <c r="L1" s="14"/>
      <c r="M1" s="15"/>
      <c r="N1" s="16" t="s">
        <v>4</v>
      </c>
      <c r="O1" s="16"/>
    </row>
    <row r="2" s="1" customFormat="1" ht="30" customHeight="1" spans="1:15">
      <c r="A2" s="8"/>
      <c r="B2" s="9" t="s">
        <v>5</v>
      </c>
      <c r="C2" s="9" t="s">
        <v>6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10</v>
      </c>
      <c r="N2" s="9" t="s">
        <v>5</v>
      </c>
      <c r="O2" s="9" t="s">
        <v>6</v>
      </c>
    </row>
    <row r="3" ht="30" customHeight="1" spans="1:15">
      <c r="A3" s="10" t="s">
        <v>11</v>
      </c>
      <c r="B3" s="10">
        <f>D3+I3+N3</f>
        <v>1183</v>
      </c>
      <c r="C3" s="10">
        <f>E3+F3+G3+H3+J3+K3+L3+M3+O3</f>
        <v>578652</v>
      </c>
      <c r="D3" s="10">
        <v>1115</v>
      </c>
      <c r="E3" s="10">
        <v>480327</v>
      </c>
      <c r="F3" s="10">
        <v>16725</v>
      </c>
      <c r="G3" s="10"/>
      <c r="H3" s="10"/>
      <c r="I3" s="10">
        <v>30</v>
      </c>
      <c r="J3" s="10">
        <v>25740</v>
      </c>
      <c r="K3" s="10">
        <v>450</v>
      </c>
      <c r="L3" s="10"/>
      <c r="M3" s="10">
        <v>6410</v>
      </c>
      <c r="N3" s="10">
        <v>38</v>
      </c>
      <c r="O3" s="10">
        <v>49000</v>
      </c>
    </row>
    <row r="4" ht="30" customHeight="1" spans="1:15">
      <c r="A4" s="10" t="s">
        <v>12</v>
      </c>
      <c r="B4" s="10">
        <f t="shared" ref="B4:B14" si="0">D4+I4+N4</f>
        <v>1141</v>
      </c>
      <c r="C4" s="10">
        <f t="shared" ref="C4:C14" si="1">E4+F4+G4+H4+J4+K4+L4+M4+O4</f>
        <v>533312</v>
      </c>
      <c r="D4" s="10">
        <v>1109</v>
      </c>
      <c r="E4" s="10">
        <v>480077</v>
      </c>
      <c r="F4" s="10">
        <v>16635</v>
      </c>
      <c r="G4" s="10"/>
      <c r="H4" s="10"/>
      <c r="I4" s="10">
        <v>30</v>
      </c>
      <c r="J4" s="10">
        <v>25740</v>
      </c>
      <c r="K4" s="10">
        <v>450</v>
      </c>
      <c r="L4" s="10"/>
      <c r="M4" s="10">
        <v>6410</v>
      </c>
      <c r="N4" s="10">
        <v>2</v>
      </c>
      <c r="O4" s="10">
        <v>4000</v>
      </c>
    </row>
    <row r="5" ht="30" customHeight="1" spans="1:15">
      <c r="A5" s="10" t="s">
        <v>13</v>
      </c>
      <c r="B5" s="10">
        <f t="shared" si="0"/>
        <v>1190</v>
      </c>
      <c r="C5" s="10">
        <f t="shared" si="1"/>
        <v>958831</v>
      </c>
      <c r="D5" s="10">
        <v>1106</v>
      </c>
      <c r="E5" s="10">
        <v>507599</v>
      </c>
      <c r="F5" s="10">
        <f>16590+80738</f>
        <v>97328</v>
      </c>
      <c r="G5" s="10">
        <v>58564</v>
      </c>
      <c r="H5" s="10">
        <v>171500</v>
      </c>
      <c r="I5" s="10">
        <v>30</v>
      </c>
      <c r="J5" s="10">
        <v>28290</v>
      </c>
      <c r="K5" s="10">
        <f>450+2190</f>
        <v>2640</v>
      </c>
      <c r="L5" s="10">
        <v>5100</v>
      </c>
      <c r="M5" s="10">
        <v>6410</v>
      </c>
      <c r="N5" s="10">
        <v>54</v>
      </c>
      <c r="O5" s="10">
        <v>81400</v>
      </c>
    </row>
    <row r="6" ht="30" customHeight="1" spans="1:15">
      <c r="A6" s="10" t="s">
        <v>14</v>
      </c>
      <c r="B6" s="10">
        <f t="shared" si="0"/>
        <v>1157</v>
      </c>
      <c r="C6" s="10">
        <f t="shared" si="1"/>
        <v>671046</v>
      </c>
      <c r="D6" s="10">
        <v>1106</v>
      </c>
      <c r="E6" s="10">
        <v>509925</v>
      </c>
      <c r="F6" s="10">
        <v>92904</v>
      </c>
      <c r="G6" s="10"/>
      <c r="H6" s="10"/>
      <c r="I6" s="10">
        <v>31</v>
      </c>
      <c r="J6" s="10">
        <v>29233</v>
      </c>
      <c r="K6" s="10">
        <v>2604</v>
      </c>
      <c r="L6" s="10"/>
      <c r="M6" s="10">
        <v>6480</v>
      </c>
      <c r="N6" s="10">
        <v>20</v>
      </c>
      <c r="O6" s="10">
        <v>29900</v>
      </c>
    </row>
    <row r="7" ht="30" customHeight="1" spans="1:15">
      <c r="A7" s="10" t="s">
        <v>15</v>
      </c>
      <c r="B7" s="10">
        <f t="shared" si="0"/>
        <v>1185</v>
      </c>
      <c r="C7" s="10">
        <f t="shared" si="1"/>
        <v>702439.43</v>
      </c>
      <c r="D7" s="10">
        <v>1099</v>
      </c>
      <c r="E7" s="10">
        <v>504840</v>
      </c>
      <c r="F7" s="10">
        <v>65940</v>
      </c>
      <c r="G7" s="10"/>
      <c r="H7" s="10"/>
      <c r="I7" s="10">
        <v>35</v>
      </c>
      <c r="J7" s="10">
        <v>33005</v>
      </c>
      <c r="K7" s="10">
        <v>2100</v>
      </c>
      <c r="L7" s="10"/>
      <c r="M7" s="10">
        <v>6760</v>
      </c>
      <c r="N7" s="10">
        <v>51</v>
      </c>
      <c r="O7" s="10">
        <v>89794.43</v>
      </c>
    </row>
    <row r="8" ht="30" customHeight="1" spans="1:15">
      <c r="A8" s="10" t="s">
        <v>16</v>
      </c>
      <c r="B8" s="10">
        <f t="shared" si="0"/>
        <v>1157</v>
      </c>
      <c r="C8" s="10">
        <f t="shared" si="1"/>
        <v>659309</v>
      </c>
      <c r="D8" s="10">
        <v>1095</v>
      </c>
      <c r="E8" s="10">
        <v>503280</v>
      </c>
      <c r="F8" s="10">
        <v>74460</v>
      </c>
      <c r="G8" s="10"/>
      <c r="H8" s="10"/>
      <c r="I8" s="10">
        <v>39</v>
      </c>
      <c r="J8" s="10">
        <v>36777</v>
      </c>
      <c r="K8" s="10">
        <v>2652</v>
      </c>
      <c r="L8" s="10"/>
      <c r="M8" s="10">
        <v>7040</v>
      </c>
      <c r="N8" s="10">
        <v>23</v>
      </c>
      <c r="O8" s="10">
        <v>35100</v>
      </c>
    </row>
    <row r="9" ht="30" customHeight="1" spans="1:15">
      <c r="A9" s="10" t="s">
        <v>17</v>
      </c>
      <c r="B9" s="10">
        <f t="shared" si="0"/>
        <v>1157</v>
      </c>
      <c r="C9" s="10">
        <f t="shared" si="1"/>
        <v>647868</v>
      </c>
      <c r="D9" s="10">
        <v>1096</v>
      </c>
      <c r="E9" s="10">
        <v>509605</v>
      </c>
      <c r="F9" s="10">
        <v>54800</v>
      </c>
      <c r="G9" s="10"/>
      <c r="H9" s="10"/>
      <c r="I9" s="10">
        <v>41</v>
      </c>
      <c r="J9" s="10">
        <v>38663</v>
      </c>
      <c r="K9" s="10">
        <v>2050</v>
      </c>
      <c r="L9" s="10"/>
      <c r="M9" s="10">
        <v>7250</v>
      </c>
      <c r="N9" s="10">
        <v>20</v>
      </c>
      <c r="O9" s="10">
        <v>35500</v>
      </c>
    </row>
    <row r="10" ht="30" customHeight="1" spans="1:15">
      <c r="A10" s="10" t="s">
        <v>18</v>
      </c>
      <c r="B10" s="10">
        <f t="shared" si="0"/>
        <v>1154</v>
      </c>
      <c r="C10" s="10">
        <f t="shared" si="1"/>
        <v>657859</v>
      </c>
      <c r="D10" s="10">
        <v>1094</v>
      </c>
      <c r="E10" s="10">
        <v>520617</v>
      </c>
      <c r="F10" s="10">
        <v>50324</v>
      </c>
      <c r="G10" s="10"/>
      <c r="H10" s="10"/>
      <c r="I10" s="10">
        <v>42</v>
      </c>
      <c r="J10" s="10">
        <v>39606</v>
      </c>
      <c r="K10" s="10">
        <v>1932</v>
      </c>
      <c r="L10" s="10"/>
      <c r="M10" s="10">
        <v>8380</v>
      </c>
      <c r="N10" s="10">
        <v>18</v>
      </c>
      <c r="O10" s="10">
        <v>37000</v>
      </c>
    </row>
    <row r="11" ht="30" customHeight="1" spans="1:15">
      <c r="A11" s="10" t="s">
        <v>19</v>
      </c>
      <c r="B11" s="10">
        <f t="shared" si="0"/>
        <v>1152</v>
      </c>
      <c r="C11" s="10">
        <f t="shared" si="1"/>
        <v>639497</v>
      </c>
      <c r="D11" s="10">
        <v>1094</v>
      </c>
      <c r="E11" s="10">
        <v>521187</v>
      </c>
      <c r="F11" s="10">
        <v>37196</v>
      </c>
      <c r="G11" s="10"/>
      <c r="H11" s="10"/>
      <c r="I11" s="10">
        <v>42</v>
      </c>
      <c r="J11" s="10">
        <v>39606</v>
      </c>
      <c r="K11" s="10">
        <v>1428</v>
      </c>
      <c r="L11" s="10"/>
      <c r="M11" s="10">
        <v>8380</v>
      </c>
      <c r="N11" s="10">
        <v>16</v>
      </c>
      <c r="O11" s="10">
        <v>31700</v>
      </c>
    </row>
    <row r="12" ht="30" customHeight="1" spans="1:15">
      <c r="A12" s="10" t="s">
        <v>20</v>
      </c>
      <c r="B12" s="10">
        <f t="shared" si="0"/>
        <v>1164</v>
      </c>
      <c r="C12" s="10">
        <f t="shared" si="1"/>
        <v>613693</v>
      </c>
      <c r="D12" s="10">
        <v>1090</v>
      </c>
      <c r="E12" s="10">
        <v>519607</v>
      </c>
      <c r="F12" s="10"/>
      <c r="G12" s="10"/>
      <c r="H12" s="10"/>
      <c r="I12" s="10">
        <v>42</v>
      </c>
      <c r="J12" s="10">
        <v>39606</v>
      </c>
      <c r="K12" s="10"/>
      <c r="L12" s="10"/>
      <c r="M12" s="10">
        <v>8380</v>
      </c>
      <c r="N12" s="10">
        <v>32</v>
      </c>
      <c r="O12" s="10">
        <v>46100</v>
      </c>
    </row>
    <row r="13" ht="30" customHeight="1" spans="1:15">
      <c r="A13" s="10" t="s">
        <v>21</v>
      </c>
      <c r="B13" s="10">
        <f t="shared" si="0"/>
        <v>1147</v>
      </c>
      <c r="C13" s="10">
        <f t="shared" si="1"/>
        <v>631129</v>
      </c>
      <c r="D13" s="10">
        <v>1070</v>
      </c>
      <c r="E13" s="10">
        <v>514643</v>
      </c>
      <c r="F13" s="10"/>
      <c r="G13" s="10"/>
      <c r="H13" s="10"/>
      <c r="I13" s="10">
        <v>42</v>
      </c>
      <c r="J13" s="10">
        <v>39606</v>
      </c>
      <c r="K13" s="10"/>
      <c r="L13" s="10"/>
      <c r="M13" s="10">
        <v>8380</v>
      </c>
      <c r="N13" s="10">
        <v>35</v>
      </c>
      <c r="O13" s="10">
        <v>68500</v>
      </c>
    </row>
    <row r="14" ht="30" customHeight="1" spans="1:15">
      <c r="A14" s="10" t="s">
        <v>22</v>
      </c>
      <c r="B14" s="10">
        <f t="shared" si="0"/>
        <v>1183</v>
      </c>
      <c r="C14" s="10">
        <f t="shared" si="1"/>
        <v>712662</v>
      </c>
      <c r="D14" s="10">
        <v>1049</v>
      </c>
      <c r="E14" s="10">
        <v>506263</v>
      </c>
      <c r="F14" s="10"/>
      <c r="G14" s="10"/>
      <c r="H14" s="10"/>
      <c r="I14" s="10">
        <v>43</v>
      </c>
      <c r="J14" s="10">
        <v>40549</v>
      </c>
      <c r="K14" s="10"/>
      <c r="L14" s="10"/>
      <c r="M14" s="10">
        <v>8450</v>
      </c>
      <c r="N14" s="10">
        <v>91</v>
      </c>
      <c r="O14" s="10">
        <v>157400</v>
      </c>
    </row>
    <row r="15" s="1" customFormat="1" ht="30" customHeight="1" spans="1:15">
      <c r="A15" s="11" t="s">
        <v>23</v>
      </c>
      <c r="B15" s="12">
        <f t="shared" ref="B15:K15" si="2">SUM(B3:B14)</f>
        <v>13970</v>
      </c>
      <c r="C15" s="12">
        <f t="shared" si="2"/>
        <v>8006297.43</v>
      </c>
      <c r="D15" s="11">
        <f t="shared" si="2"/>
        <v>13123</v>
      </c>
      <c r="E15" s="11">
        <f t="shared" si="2"/>
        <v>6077970</v>
      </c>
      <c r="F15" s="11">
        <f t="shared" si="2"/>
        <v>506312</v>
      </c>
      <c r="G15" s="11">
        <f t="shared" si="2"/>
        <v>58564</v>
      </c>
      <c r="H15" s="11">
        <f t="shared" si="2"/>
        <v>171500</v>
      </c>
      <c r="I15" s="11">
        <f t="shared" si="2"/>
        <v>447</v>
      </c>
      <c r="J15" s="11">
        <f t="shared" si="2"/>
        <v>416421</v>
      </c>
      <c r="K15" s="11">
        <f t="shared" si="2"/>
        <v>16306</v>
      </c>
      <c r="L15" s="11">
        <f>SUM(L3:L14)</f>
        <v>5100</v>
      </c>
      <c r="M15" s="11">
        <f>SUM(M3:M14)</f>
        <v>88730</v>
      </c>
      <c r="N15" s="11">
        <f>SUM(N3:N14)</f>
        <v>400</v>
      </c>
      <c r="O15" s="11">
        <f>SUM(O3:O14)</f>
        <v>665394.43</v>
      </c>
    </row>
  </sheetData>
  <mergeCells count="5">
    <mergeCell ref="B1:C1"/>
    <mergeCell ref="D1:H1"/>
    <mergeCell ref="I1:L1"/>
    <mergeCell ref="N1:O1"/>
    <mergeCell ref="A1:A2"/>
  </mergeCells>
  <pageMargins left="0.75" right="0.75" top="1" bottom="1" header="0.509722222222222" footer="0.509722222222222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L.T</cp:lastModifiedBy>
  <dcterms:created xsi:type="dcterms:W3CDTF">2019-02-14T09:37:00Z</dcterms:created>
  <dcterms:modified xsi:type="dcterms:W3CDTF">2021-02-05T08:57:54Z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